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Q:\01_GUSPRG\3_STRATEGIJSKE_INFORMACIJE_I_ISTRAZIVANJA\O2_STATISTIKA_zakljucani\Publikacije\Priopcenja-sve\Zaposlenost i nezaposlenost\Zaposleni i nezaposleni god priop\Zaposleni i nezap 2018\"/>
    </mc:Choice>
  </mc:AlternateContent>
  <bookViews>
    <workbookView xWindow="0" yWindow="0" windowWidth="24000" windowHeight="9510" tabRatio="865" firstSheet="3" activeTab="16"/>
  </bookViews>
  <sheets>
    <sheet name="Tab.1.1." sheetId="17" r:id="rId1"/>
    <sheet name="Tab 1.2." sheetId="16" r:id="rId2"/>
    <sheet name="Tab 1.3." sheetId="2" r:id="rId3"/>
    <sheet name="graf 1" sheetId="3" r:id="rId4"/>
    <sheet name="Tab 1.4." sheetId="18" r:id="rId5"/>
    <sheet name="graf 2" sheetId="19" r:id="rId6"/>
    <sheet name="Tab. 2.1.i graf 3 " sheetId="20" r:id="rId7"/>
    <sheet name="Tab. 2.2." sheetId="12" r:id="rId8"/>
    <sheet name="Tab. 2.3." sheetId="5" r:id="rId9"/>
    <sheet name="Tab. 2.4." sheetId="6" r:id="rId10"/>
    <sheet name="Tab. 2.5." sheetId="7" r:id="rId11"/>
    <sheet name="Tab. 3.1." sheetId="10" r:id="rId12"/>
    <sheet name="Tab. 3.1.nas,1." sheetId="11" r:id="rId13"/>
    <sheet name="Tab. 3.1.nas,2." sheetId="15" r:id="rId14"/>
    <sheet name="Tab. 4.1." sheetId="14" r:id="rId15"/>
    <sheet name="4.2. novo" sheetId="23" r:id="rId16"/>
    <sheet name="Tab. 4.3." sheetId="13" r:id="rId17"/>
    <sheet name="Metodologija" sheetId="21" r:id="rId18"/>
  </sheets>
  <externalReferences>
    <externalReference r:id="rId19"/>
  </externalReferences>
  <definedNames>
    <definedName name="_xlnm.Print_Area" localSheetId="3">'graf 1'!#REF!</definedName>
    <definedName name="_xlnm.Print_Area" localSheetId="5">'graf 2'!$A$15:$S$34</definedName>
    <definedName name="_xlnm.Print_Area" localSheetId="1">'Tab 1.2.'!$A$1:$F$46</definedName>
    <definedName name="_xlnm.Print_Area" localSheetId="2">'Tab 1.3.'!$B$1:$F$43</definedName>
    <definedName name="_xlnm.Print_Area" localSheetId="6">'Tab. 2.1.i graf 3 '!$B$1:$G$61</definedName>
    <definedName name="_xlnm.Print_Area" localSheetId="7">'Tab. 2.2.'!$B:$J</definedName>
    <definedName name="_xlnm.Print_Area" localSheetId="8">'Tab. 2.3.'!$B$1:$N$25</definedName>
    <definedName name="_xlnm.Print_Area" localSheetId="11">'Tab. 3.1.'!$B$1:$N$25</definedName>
    <definedName name="_xlnm.Print_Area" localSheetId="12">'Tab. 3.1.nas,1.'!$B$1:$N$24</definedName>
    <definedName name="_xlnm.Print_Area" localSheetId="13">'Tab. 3.1.nas,2.'!$B$1:$N$24</definedName>
    <definedName name="_xlnm.Print_Area" localSheetId="14">'Tab. 4.1.'!$A$1:$I$7</definedName>
    <definedName name="_xlnm.Print_Area" localSheetId="0">Tab.1.1.!$A$2:$H$9</definedName>
  </definedNames>
  <calcPr calcId="171027"/>
</workbook>
</file>

<file path=xl/calcChain.xml><?xml version="1.0" encoding="utf-8"?>
<calcChain xmlns="http://schemas.openxmlformats.org/spreadsheetml/2006/main">
  <c r="L51" i="20" l="1"/>
  <c r="L50" i="20"/>
  <c r="L49" i="20"/>
  <c r="L48" i="20"/>
  <c r="L52" i="20" l="1"/>
  <c r="K51" i="20" s="1"/>
  <c r="W20" i="19"/>
  <c r="V16" i="19" s="1"/>
  <c r="U20" i="19"/>
  <c r="R10" i="19"/>
  <c r="P10" i="19"/>
  <c r="R5" i="19"/>
  <c r="P5" i="19"/>
  <c r="N5" i="19"/>
  <c r="N10" i="19" s="1"/>
  <c r="L5" i="19"/>
  <c r="J5" i="19"/>
  <c r="H5" i="19"/>
  <c r="F5" i="19"/>
  <c r="D5" i="19"/>
  <c r="B5" i="19"/>
  <c r="V18" i="19" l="1"/>
  <c r="V13" i="19"/>
  <c r="V14" i="19"/>
  <c r="V17" i="19"/>
  <c r="K49" i="20"/>
  <c r="K50" i="20"/>
  <c r="K48" i="20"/>
  <c r="V15" i="19"/>
  <c r="V19" i="19"/>
  <c r="V12" i="19"/>
  <c r="K52" i="20" l="1"/>
  <c r="J51" i="20" s="1"/>
  <c r="J48" i="20"/>
  <c r="V20" i="19"/>
  <c r="J49" i="20" l="1"/>
  <c r="J52" i="20" s="1"/>
  <c r="J50" i="20"/>
</calcChain>
</file>

<file path=xl/sharedStrings.xml><?xml version="1.0" encoding="utf-8"?>
<sst xmlns="http://schemas.openxmlformats.org/spreadsheetml/2006/main" count="909" uniqueCount="207">
  <si>
    <t>Tabela 1.</t>
  </si>
  <si>
    <t>ukupno</t>
  </si>
  <si>
    <t>žene</t>
  </si>
  <si>
    <t>Rudarstvo i vađenje</t>
  </si>
  <si>
    <t>Prerađivačka industrija</t>
  </si>
  <si>
    <t>Građevinarstvo</t>
  </si>
  <si>
    <t>Obrazovanje</t>
  </si>
  <si>
    <t>Javna uprava i obrana; obvezno socijalno osiguranje</t>
  </si>
  <si>
    <t>Nerazvrstani prema djelatnostima</t>
  </si>
  <si>
    <t>muškarci</t>
  </si>
  <si>
    <t>ostali</t>
  </si>
  <si>
    <t>više</t>
  </si>
  <si>
    <t>19 - 24</t>
  </si>
  <si>
    <t>25 - 29</t>
  </si>
  <si>
    <t>30 - 34</t>
  </si>
  <si>
    <t>35 - 39</t>
  </si>
  <si>
    <t>40 - 44</t>
  </si>
  <si>
    <t>45- 49</t>
  </si>
  <si>
    <t>50 - 54</t>
  </si>
  <si>
    <t>55 - 59</t>
  </si>
  <si>
    <t>60 - 64</t>
  </si>
  <si>
    <t>65 i više</t>
  </si>
  <si>
    <t>visoko</t>
  </si>
  <si>
    <t>srednje</t>
  </si>
  <si>
    <t>niže</t>
  </si>
  <si>
    <t>visokokvalificirani</t>
  </si>
  <si>
    <t>kvalificirani</t>
  </si>
  <si>
    <t>polukvalificirani</t>
  </si>
  <si>
    <t>nekvalificirani</t>
  </si>
  <si>
    <t>državno</t>
  </si>
  <si>
    <t>privatno</t>
  </si>
  <si>
    <t>mješovito</t>
  </si>
  <si>
    <t>zadružno</t>
  </si>
  <si>
    <t>UKUPNO</t>
  </si>
  <si>
    <t>Poljoprivrednici</t>
  </si>
  <si>
    <t>Donji Grad</t>
  </si>
  <si>
    <t>Gornji Grad - Medveščak</t>
  </si>
  <si>
    <t>Trnje</t>
  </si>
  <si>
    <t>Maksimir</t>
  </si>
  <si>
    <t>Novi Zagreb - istok</t>
  </si>
  <si>
    <t>Novi Zagreb - zapad</t>
  </si>
  <si>
    <t>Trešnjevka - sjever</t>
  </si>
  <si>
    <t>Trešnjevka - jug</t>
  </si>
  <si>
    <t>Črnomerec</t>
  </si>
  <si>
    <t>Gornja Dubrava</t>
  </si>
  <si>
    <t>Donja Dubrava</t>
  </si>
  <si>
    <t>Stenjevec</t>
  </si>
  <si>
    <t>Podsused - Vrapče</t>
  </si>
  <si>
    <t>Sesvete</t>
  </si>
  <si>
    <t>Brezovica</t>
  </si>
  <si>
    <t>do 18 godina</t>
  </si>
  <si>
    <t>Podaci za graf</t>
  </si>
  <si>
    <t>podaci za graf</t>
  </si>
  <si>
    <t>stanje 31. ožujka</t>
  </si>
  <si>
    <t>GRAD ZAGREB</t>
  </si>
  <si>
    <t>Donji grad</t>
  </si>
  <si>
    <t>Stenjevac</t>
  </si>
  <si>
    <t>Nezaposleni</t>
  </si>
  <si>
    <t>Stopa registrirane nezaposlenosti, %</t>
  </si>
  <si>
    <t>ZAPOSLENI I NEZAPOSLENI NA PODRUČJU GRADA ZAGREBA</t>
  </si>
  <si>
    <t xml:space="preserve"> </t>
  </si>
  <si>
    <t xml:space="preserve">Podsljeme </t>
  </si>
  <si>
    <t>-</t>
  </si>
  <si>
    <t>Opskrba električnom energijom, plinom, parom i klimatizacija</t>
  </si>
  <si>
    <t>Opskrba vodom; uklanjanje otpadnih voda, gospodarenje otpadom te djelatnosti sanacije okoliša</t>
  </si>
  <si>
    <t>Trgovina na veliko i na malo; popravak motornih vozila i motocikala</t>
  </si>
  <si>
    <t>Informacije i komunikacije</t>
  </si>
  <si>
    <t>Poslovanje nekretninama</t>
  </si>
  <si>
    <t>Stručne, znanstvene i tehničke djelatnosti</t>
  </si>
  <si>
    <t>Administrativne i pomoćne uslužne djelatnosti</t>
  </si>
  <si>
    <t>Financijske djelatnosti i djelatnosti osiguranja</t>
  </si>
  <si>
    <t>Djelatnosti pružanja smještaja te pripreme i usluživanja hrane</t>
  </si>
  <si>
    <t>Djelatnosti zdravstvene zaštite i socijalne skrbi</t>
  </si>
  <si>
    <t>Ostale uslužne djelatnosti</t>
  </si>
  <si>
    <t>Umjetnost, zabava i rekreacija</t>
  </si>
  <si>
    <t>Djelatnosti kućanstava kao poslodavaca; djelatnosti kućanstava koja proizvode različitu robu i obavljaju različite usluge za vlastite potrebe</t>
  </si>
  <si>
    <t>2004.</t>
  </si>
  <si>
    <t>2005.</t>
  </si>
  <si>
    <t>2006.</t>
  </si>
  <si>
    <t>2007.</t>
  </si>
  <si>
    <t>2008.</t>
  </si>
  <si>
    <t>2009.</t>
  </si>
  <si>
    <t>Poljoprivreda, šumarstvo i ribarstvo</t>
  </si>
  <si>
    <t xml:space="preserve">Prijevoz i skladištenje </t>
  </si>
  <si>
    <t>Prijevoz i skladištenje</t>
  </si>
  <si>
    <t>Zaposleni u pravnim osobama svih oblika vlasništva</t>
  </si>
  <si>
    <t>2010.</t>
  </si>
  <si>
    <t>Zaposleni u obrtu i djelatnostima slobodnih profesija</t>
  </si>
  <si>
    <t>Zaposleni - ukupno</t>
  </si>
  <si>
    <t>2011.</t>
  </si>
  <si>
    <t>←osiguranici prema županijama iz HZMO (za GZ;tab.6)</t>
  </si>
  <si>
    <r>
      <t xml:space="preserve">Zaposleni i nezaposleni, </t>
    </r>
    <r>
      <rPr>
        <b/>
        <i/>
        <sz val="10"/>
        <rFont val="Calibri"/>
        <family val="2"/>
        <charset val="238"/>
        <scheme val="minor"/>
      </rPr>
      <t>stanje 31. ožujka</t>
    </r>
  </si>
  <si>
    <t>2012.</t>
  </si>
  <si>
    <t>doktori znano-sti</t>
  </si>
  <si>
    <t>magistri znano-sti</t>
  </si>
  <si>
    <t>Djelatnosti kućanstava kao poslodavaca; djelatnosti kućanstava koja proizvode različitu robu i pružaju različite usluge za vlastite potrebe</t>
  </si>
  <si>
    <t>2013.</t>
  </si>
  <si>
    <t>2014.</t>
  </si>
  <si>
    <t>2015.</t>
  </si>
  <si>
    <t>2016.</t>
  </si>
  <si>
    <r>
      <t>Ukupno</t>
    </r>
    <r>
      <rPr>
        <vertAlign val="superscript"/>
        <sz val="10"/>
        <rFont val="Calibri"/>
        <family val="2"/>
        <charset val="238"/>
        <scheme val="minor"/>
      </rPr>
      <t>1)</t>
    </r>
  </si>
  <si>
    <r>
      <t>1)</t>
    </r>
    <r>
      <rPr>
        <sz val="8"/>
        <rFont val="Calibri"/>
        <family val="2"/>
        <charset val="238"/>
        <scheme val="minor"/>
      </rPr>
      <t xml:space="preserve"> Podaci o nezaposlenima preuzeti od Hrvatskog zavoda za zapošljavanje - Područni ured Zagreb, Mjesečni statistički bilten.</t>
    </r>
  </si>
  <si>
    <t>Oblici vlasništva</t>
  </si>
  <si>
    <r>
      <t>UKUPNO
gradske četvrti</t>
    </r>
    <r>
      <rPr>
        <vertAlign val="superscript"/>
        <sz val="10"/>
        <rFont val="Calibri"/>
        <family val="2"/>
        <charset val="238"/>
        <scheme val="minor"/>
      </rPr>
      <t>1)</t>
    </r>
  </si>
  <si>
    <t>1.3. ZAPOSLENI U PRAVNIM OSOBAMA SVIH OBLIKA VLASNIŠTVA PREMA PODRUČJIMA NKD-a 2007.</t>
  </si>
  <si>
    <t>1.4. ZAPOSLENI U OBRTU I DJELATNOSTIMA SLOBODNIH PROFESIJA PREMA PODRUČJIMA NKD-a 2007.</t>
  </si>
  <si>
    <t>2.1. ZAPOSLENI U PRAVNIM OSOBAMA PREMA OBLICIMA VLASNIŠTVA I PODRUČJIMA NKD-a 2007.</t>
  </si>
  <si>
    <t>2.2. ZAPOSLENI U PRAVNIM OSOBAMA PREMA VRSTI RADNOG ODNOSA, PODRUČJIMA NKD-a 2007. I SPOLU</t>
  </si>
  <si>
    <t>2.3. ZAPOSLENI U PRAVNIM OSOBAMA PREMA STUPNJU STRUČNOG OBRAZOVANJA I PODRUČJIMA NKD-a 2007.</t>
  </si>
  <si>
    <r>
      <t xml:space="preserve">2.4. ZAPOSLENE ŽENE U PRAVNIM OSOBAMA, </t>
    </r>
    <r>
      <rPr>
        <sz val="11"/>
        <rFont val="Calibri"/>
        <family val="2"/>
        <charset val="238"/>
        <scheme val="minor"/>
      </rPr>
      <t>PREMA</t>
    </r>
    <r>
      <rPr>
        <b/>
        <sz val="11"/>
        <rFont val="Calibri"/>
        <family val="2"/>
        <charset val="238"/>
        <scheme val="minor"/>
      </rPr>
      <t xml:space="preserve"> </t>
    </r>
    <r>
      <rPr>
        <sz val="11"/>
        <rFont val="Calibri"/>
        <family val="2"/>
        <charset val="238"/>
        <scheme val="minor"/>
      </rPr>
      <t>STUPNJU STRUČNOG OBRAZOVANJA I PODRUČJIMA NKD-a 2007.</t>
    </r>
  </si>
  <si>
    <r>
      <t>2.5. ZAPOSLENI U PRAVNIM OSOBAMA PREMA STAROSTI I SPOLU</t>
    </r>
    <r>
      <rPr>
        <b/>
        <sz val="11"/>
        <rFont val="Calibri"/>
        <family val="2"/>
        <charset val="238"/>
        <scheme val="minor"/>
      </rPr>
      <t xml:space="preserve"> </t>
    </r>
    <r>
      <rPr>
        <sz val="11"/>
        <rFont val="Calibri"/>
        <family val="2"/>
        <charset val="238"/>
        <scheme val="minor"/>
      </rPr>
      <t>I PODRUČJIMA NKD-a 2007.</t>
    </r>
  </si>
  <si>
    <t>3.1. ZAPOSLENI U PRAVNIM OSOBAMA PO GRADSKIM ČETVRTIMA PREMA PODRUČJIMA NKD-a 2007.</t>
  </si>
  <si>
    <r>
      <t xml:space="preserve">3.1. ZAPOSLENI U PRAVNIM OSOBAMA </t>
    </r>
    <r>
      <rPr>
        <sz val="11"/>
        <rFont val="Calibri"/>
        <family val="2"/>
        <charset val="238"/>
        <scheme val="minor"/>
      </rPr>
      <t>PO GRADSKIM ČETVRTIMA PREMA PODRUČJIMA NKD-a 2007.</t>
    </r>
  </si>
  <si>
    <r>
      <t>4.1. NEZAPOSLENE OSOBE</t>
    </r>
    <r>
      <rPr>
        <vertAlign val="superscript"/>
        <sz val="11"/>
        <rFont val="Calibri"/>
        <family val="2"/>
        <charset val="238"/>
        <scheme val="minor"/>
      </rPr>
      <t>1)</t>
    </r>
  </si>
  <si>
    <r>
      <t>1)</t>
    </r>
    <r>
      <rPr>
        <sz val="8"/>
        <rFont val="Calibri"/>
        <family val="2"/>
        <charset val="238"/>
        <scheme val="minor"/>
      </rPr>
      <t xml:space="preserve"> Podaci o nezaposlenima preuzeti su od Hrvatskog zavoda za zapošljavanje, Područni ured Zagreb, Mjesečni statistički bilten.</t>
    </r>
  </si>
  <si>
    <t>2017.</t>
  </si>
  <si>
    <t>A</t>
  </si>
  <si>
    <t>B</t>
  </si>
  <si>
    <t>C</t>
  </si>
  <si>
    <t>D</t>
  </si>
  <si>
    <t>E</t>
  </si>
  <si>
    <t>F</t>
  </si>
  <si>
    <t>G</t>
  </si>
  <si>
    <t>H</t>
  </si>
  <si>
    <t>I</t>
  </si>
  <si>
    <t>J</t>
  </si>
  <si>
    <t>K</t>
  </si>
  <si>
    <t>L</t>
  </si>
  <si>
    <t>M</t>
  </si>
  <si>
    <t>N</t>
  </si>
  <si>
    <t>O</t>
  </si>
  <si>
    <t>P</t>
  </si>
  <si>
    <t>Q</t>
  </si>
  <si>
    <t>R</t>
  </si>
  <si>
    <t>S</t>
  </si>
  <si>
    <t>T</t>
  </si>
  <si>
    <t xml:space="preserve">1.1. ZAPOSLENI I NEZAPOSLENI </t>
  </si>
  <si>
    <t>1.2. ZAPOSLENI PREMA PODRUČJIMA NKD-a 2007.</t>
  </si>
  <si>
    <r>
      <t xml:space="preserve">1) </t>
    </r>
    <r>
      <rPr>
        <sz val="8"/>
        <rFont val="Calibri"/>
        <family val="2"/>
        <charset val="238"/>
        <scheme val="minor"/>
      </rPr>
      <t>Vidi Metodološka objašnjenja.</t>
    </r>
  </si>
  <si>
    <r>
      <t xml:space="preserve">1) </t>
    </r>
    <r>
      <rPr>
        <sz val="8"/>
        <rFont val="Calibri"/>
        <family val="2"/>
        <charset val="238"/>
        <scheme val="minor"/>
      </rPr>
      <t>Vid Metodološka objašnjenja.</t>
    </r>
  </si>
  <si>
    <t>Peščenica - Žitnjak</t>
  </si>
  <si>
    <r>
      <t>METODOLOŠKA OBJAŠNJENJA</t>
    </r>
    <r>
      <rPr>
        <b/>
        <vertAlign val="superscript"/>
        <sz val="11"/>
        <rFont val="Calibri"/>
        <family val="2"/>
        <charset val="238"/>
      </rPr>
      <t>1</t>
    </r>
    <r>
      <rPr>
        <b/>
        <vertAlign val="superscript"/>
        <sz val="10"/>
        <rFont val="Calibri"/>
        <family val="2"/>
        <charset val="238"/>
      </rPr>
      <t>)</t>
    </r>
  </si>
  <si>
    <t>Izvor podataka</t>
  </si>
  <si>
    <r>
      <t xml:space="preserve">Podaci o zaposlenima rezultat su redovitog Godišnjeg istraživanja o zaposlenima i isplaćenoj plaći, prikupljeni izvještajem (obrazac RAD-1G), koje ispunjavaju pravne osobe na temelju evidencije o zaposlenima i plaći. Broj zaposlenih iskazan je sa </t>
    </r>
    <r>
      <rPr>
        <b/>
        <sz val="10"/>
        <rFont val="Calibri"/>
        <family val="2"/>
        <charset val="238"/>
      </rPr>
      <t xml:space="preserve">stanjem 31. ožujka </t>
    </r>
    <r>
      <rPr>
        <sz val="10"/>
        <rFont val="Calibri"/>
        <family val="2"/>
        <charset val="238"/>
      </rPr>
      <t xml:space="preserve">u godini. </t>
    </r>
  </si>
  <si>
    <t>Zaposleni u obrtu i djelatnostima slobodnih profesija obrađuju se na temelju podataka matične evidencije o aktivnim osiguranicima mirovinskog osiguranja, a podaci su preuzeti od Državnog zavoda za statistiku.</t>
  </si>
  <si>
    <t>Podaci o zaposlenim osiguranicima poljoprivrednicima dobiveni su od Hrvatskog zavoda za mirovinsko osiguranje, Središnja služba Zagreb.</t>
  </si>
  <si>
    <t>Obuhvat i usporedivost</t>
  </si>
  <si>
    <t>Istraživanjem o zaposlenima i plaći obuhvaćene su pravne osobe svih oblika vlasništva i svih oblika organiziranosti. Obuhvaćeni su zaposleni koji imaju zasnovan radni odnos bez obzira na vrstu radnog odnosa i duljinu radnog vremena. U podatke su uključene procjene broja zaposlenih u pravnim osobama koje imaju manje od 10 zaposlenih, a nisu dostavili izvještaj. Nisu obuhvaćeni zaposleni u obrtu i slobodnim profesijama ni poljoprivrednici.</t>
  </si>
  <si>
    <t>U broj zaposlenih prema oblicima vlasništva procjena broja zaposlenih u pravnim osobama koje imaju manje od 10 zaposlenih uključena je u privatno vlasništvo.</t>
  </si>
  <si>
    <r>
      <t xml:space="preserve">U zaposlene prema oblicima vlasništva, stupnju stručnog obrazovanja, starosti i spolu, vrsti radnog odnosa te zaposlenima po gradskim četvrtima, </t>
    </r>
    <r>
      <rPr>
        <b/>
        <sz val="10"/>
        <rFont val="Calibri"/>
        <family val="2"/>
        <charset val="238"/>
      </rPr>
      <t>nije uključena procjena broja zaposlenih u pravnim osobama koje imaju manje od 10 zaposlenih, a nisu dostavili izvještaj</t>
    </r>
    <r>
      <rPr>
        <sz val="10"/>
        <rFont val="Calibri"/>
        <family val="2"/>
        <charset val="238"/>
      </rPr>
      <t>, jer se obrada prema navedenim obilježjima vrši samo na temelju dostavljenih izvještaja. Zbog toga se razlikuju podaci o broju ukupno zaposlenih u pravnim osobama i broju zaposlenih prema navedenim obilježjima.</t>
    </r>
  </si>
  <si>
    <t>U zaposlenima u obrtu i djelatnostima slobodnih profesija, obuhvaćeni su vlasnici i zaposleni prijavljeni službama Hrvatskog zavoda za mirovinsko osiguranje.</t>
  </si>
  <si>
    <t>Podaci o zaposlenima po gradskim četvrtima iskazani su prema sjedištu pravne osobe, a za nezaposlene prema prebivalištu nezaposlene osobe.</t>
  </si>
  <si>
    <t>Definicije</t>
  </si>
  <si>
    <r>
      <t>Zaposleni su osobe</t>
    </r>
    <r>
      <rPr>
        <sz val="10"/>
        <rFont val="Calibri"/>
        <family val="2"/>
        <charset val="238"/>
      </rPr>
      <t xml:space="preserve"> koje su zasnovale radni odnos s poslodavcem na određeno ili neodređeno vrijeme, nezavisno o duljini radnog vremena i vlasništvu pravne osobe. </t>
    </r>
  </si>
  <si>
    <r>
      <t>Zaposlenik u obrtu ili u slobodnoj profesiji</t>
    </r>
    <r>
      <rPr>
        <sz val="10"/>
        <rFont val="Calibri"/>
        <family val="2"/>
        <charset val="238"/>
      </rPr>
      <t xml:space="preserve"> osoba je koja ima ugovor o radu s poslodavcem na neodređeno ili određeno vrijeme.</t>
    </r>
  </si>
  <si>
    <r>
      <t>Nezaposleni</t>
    </r>
    <r>
      <rPr>
        <sz val="10"/>
        <rFont val="Calibri"/>
        <family val="2"/>
        <charset val="238"/>
      </rPr>
      <t xml:space="preserve"> su osobe sposobne za rad, u dobi od 15 do 65 godina, koje su prijavljene u Hrvatskom zavodu za zapošljavanje kao tražitelji posla, redovito se prijavljuju, a nisu u radnom odnosu.</t>
    </r>
  </si>
  <si>
    <r>
      <t>Stopa registrirane nezaposlenosti</t>
    </r>
    <r>
      <rPr>
        <sz val="10"/>
        <rFont val="Calibri"/>
        <family val="2"/>
        <charset val="238"/>
      </rPr>
      <t xml:space="preserve"> izračunava se kao odnos nezaposlenih prema ukupnome aktivnom stanovništvu.</t>
    </r>
  </si>
  <si>
    <r>
      <t>Stupanj stručnog obrazovanja</t>
    </r>
    <r>
      <rPr>
        <sz val="10"/>
        <rFont val="Calibri"/>
        <family val="2"/>
        <charset val="238"/>
      </rPr>
      <t xml:space="preserve"> podrazumijeva najvišu obrazovnu razinu koju je zaposleni stekao završavanjem odgovarajuće škole, završavanjem tečaja ili polaganjem ispita kojima se dobiva obrazovni stupanj ili provjeravanjem stručnosti koju organizira poslovni subjekt. Za svaki stupanj stručnog obrazovanja osoba posjeduje odgovarajući službeni dokument (diplomu, svjedodžbu, rješenje ili uvjerenje). Osobe koje nemaju neki od ovih i njima ravan dokument, smatraju se nekvalificiranim radnicima.</t>
    </r>
  </si>
  <si>
    <r>
      <t xml:space="preserve">1) </t>
    </r>
    <r>
      <rPr>
        <sz val="9"/>
        <rFont val="Calibri"/>
        <family val="2"/>
        <charset val="238"/>
      </rPr>
      <t xml:space="preserve">Izvor: Državni zavod za statistiku; Priopćenja: Zaposleni prema spolu i djelatnostima, stanje 31. ožujka, br. 9.2.3. i </t>
    </r>
  </si>
  <si>
    <t xml:space="preserve">             Zaposleni prema području djelatnosti i po županijama, stanje 31. ožujka 2017., br. 9.2.4.</t>
  </si>
  <si>
    <t>Kratice</t>
  </si>
  <si>
    <t>Znakovi</t>
  </si>
  <si>
    <t>NKD 2007.  Nacionalna klasifikacija djelatnosti 2007.</t>
  </si>
  <si>
    <t xml:space="preserve"> %     postotak</t>
  </si>
  <si>
    <t>NN                Narodne novine</t>
  </si>
  <si>
    <r>
      <t>-</t>
    </r>
    <r>
      <rPr>
        <sz val="7"/>
        <rFont val="Calibri"/>
        <family val="2"/>
        <charset val="238"/>
      </rPr>
      <t xml:space="preserve">          </t>
    </r>
    <r>
      <rPr>
        <sz val="10"/>
        <rFont val="Calibri"/>
        <family val="2"/>
        <charset val="238"/>
      </rPr>
      <t xml:space="preserve"> nema pojave</t>
    </r>
  </si>
  <si>
    <t>Priredio i objavio Gradski ured za strategijsko planiranje i razvoj Grada</t>
  </si>
  <si>
    <t>Odjel za statistiku</t>
  </si>
  <si>
    <t>telefon: 01/610-1950, faks: 01/616-6098</t>
  </si>
  <si>
    <t>http://www.zagreb.hr/</t>
  </si>
  <si>
    <t>e-mail: statistika@zagreb.hr</t>
  </si>
  <si>
    <t>Sv. Ćirila i Metoda 5, Zagreb</t>
  </si>
  <si>
    <t>MOLIMO KORISNIKE PRIOPĆENJA DA PRILIKOM KORIŠTENJA PODATAKA OBAVEZNO NAVEDU IZVOR.</t>
  </si>
  <si>
    <t>2018.</t>
  </si>
  <si>
    <t>Bez škole i nezavršena osnovna škola</t>
  </si>
  <si>
    <t>Osnovna škola</t>
  </si>
  <si>
    <t>Srednja škola za zanimanja do 3. god. i škola za KV i VKV radnike</t>
  </si>
  <si>
    <t>Srednja škola za zanimanja u trajanju od 4 i više godina i gimnazija</t>
  </si>
  <si>
    <t>Prvi stupanj fakulteta, stručni studij i viša škola</t>
  </si>
  <si>
    <t>Fakultet, akademija, magisterij, doktorat</t>
  </si>
  <si>
    <t>Ukupno</t>
  </si>
  <si>
    <t>Žene</t>
  </si>
  <si>
    <t>doktori znanosti</t>
  </si>
  <si>
    <t>magistri znanosti</t>
  </si>
  <si>
    <r>
      <t>4.2. NEZAPOSLENE OSOBE</t>
    </r>
    <r>
      <rPr>
        <vertAlign val="superscript"/>
        <sz val="11"/>
        <rFont val="Calibri"/>
        <family val="2"/>
        <charset val="238"/>
        <scheme val="minor"/>
      </rPr>
      <t xml:space="preserve"> </t>
    </r>
    <r>
      <rPr>
        <sz val="11"/>
        <rFont val="Calibri"/>
        <family val="2"/>
        <charset val="238"/>
        <scheme val="minor"/>
      </rPr>
      <t>PREMA RAZINI OBRAZOVANJA</t>
    </r>
  </si>
  <si>
    <t>stanje  31. ožujka 2018.</t>
  </si>
  <si>
    <t xml:space="preserve"> Na neodređeno vrijeme</t>
  </si>
  <si>
    <t xml:space="preserve"> Na određeno vrijeme</t>
  </si>
  <si>
    <t>Pripravnici i vježbenici</t>
  </si>
  <si>
    <t>Visoko</t>
  </si>
  <si>
    <t>Više</t>
  </si>
  <si>
    <t>Srednje</t>
  </si>
  <si>
    <t>Niže</t>
  </si>
  <si>
    <t>Visoko-kvalifi-cirani</t>
  </si>
  <si>
    <t>Kvalifi-cirani</t>
  </si>
  <si>
    <t>Polu-
kvali-
ficirani</t>
  </si>
  <si>
    <t>Nekvali-ficirani</t>
  </si>
  <si>
    <t>Godine  starosti</t>
  </si>
  <si>
    <r>
      <t>4.3. NEZAPOSLENE OSOBE</t>
    </r>
    <r>
      <rPr>
        <vertAlign val="superscript"/>
        <sz val="11"/>
        <rFont val="Calibri"/>
        <family val="2"/>
        <charset val="238"/>
        <scheme val="minor"/>
      </rPr>
      <t>1)</t>
    </r>
    <r>
      <rPr>
        <sz val="11"/>
        <rFont val="Calibri"/>
        <family val="2"/>
        <charset val="238"/>
        <scheme val="minor"/>
      </rPr>
      <t xml:space="preserve"> PO GRADSKIM ČETVRTIMA U 2018.</t>
    </r>
  </si>
  <si>
    <r>
      <rPr>
        <vertAlign val="superscript"/>
        <sz val="10"/>
        <rFont val="Calibri"/>
        <family val="2"/>
        <charset val="238"/>
        <scheme val="minor"/>
      </rPr>
      <t>1)</t>
    </r>
    <r>
      <rPr>
        <sz val="10"/>
        <rFont val="Calibri"/>
        <family val="2"/>
        <charset val="238"/>
        <scheme val="minor"/>
      </rPr>
      <t xml:space="preserve"> </t>
    </r>
    <r>
      <rPr>
        <sz val="8"/>
        <rFont val="Calibri"/>
        <family val="2"/>
        <charset val="238"/>
        <scheme val="minor"/>
      </rPr>
      <t>Vidi Metodološka objašnjenja.</t>
    </r>
  </si>
  <si>
    <r>
      <t>1)</t>
    </r>
    <r>
      <rPr>
        <sz val="8"/>
        <rFont val="Calibri"/>
        <family val="2"/>
        <charset val="238"/>
        <scheme val="minor"/>
      </rPr>
      <t xml:space="preserve"> Vidi Metodološka objašnjenja.</t>
    </r>
  </si>
  <si>
    <t>stanje  31. ožujka</t>
  </si>
  <si>
    <t>Stanje 31. ožujka</t>
  </si>
  <si>
    <t>Stanje 30. lipnja</t>
  </si>
  <si>
    <t>Stanje 30. rujna</t>
  </si>
  <si>
    <t>Stanje 31. prosinca</t>
  </si>
  <si>
    <t>(nastavak)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</si>
</sst>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_)"/>
    <numFmt numFmtId="167" formatCode="_-* #\ ###\ ##0_-;\-* #\ ##0_-;_-* &quot;-&quot;"/>
  </numFmts>
  <fonts count="44" x14ac:knownFonts="1">
    <font>
      <sz val="10"/>
      <name val="Times New Roman"/>
      <charset val="238"/>
    </font>
    <font>
      <sz val="11"/>
      <color theme="1"/>
      <name val="Calibri"/>
      <family val="2"/>
      <charset val="238"/>
      <scheme val="minor"/>
    </font>
    <font>
      <sz val="8"/>
      <name val="Times New Roman"/>
      <family val="1"/>
      <charset val="238"/>
    </font>
    <font>
      <sz val="10"/>
      <name val="Calibri"/>
      <family val="2"/>
      <charset val="238"/>
      <scheme val="minor"/>
    </font>
    <font>
      <b/>
      <i/>
      <sz val="10"/>
      <name val="Calibri"/>
      <family val="2"/>
      <charset val="238"/>
      <scheme val="minor"/>
    </font>
    <font>
      <b/>
      <sz val="10"/>
      <name val="Calibri"/>
      <family val="2"/>
      <charset val="238"/>
      <scheme val="minor"/>
    </font>
    <font>
      <vertAlign val="superscript"/>
      <sz val="10"/>
      <name val="Calibri"/>
      <family val="2"/>
      <charset val="238"/>
      <scheme val="minor"/>
    </font>
    <font>
      <sz val="10"/>
      <color indexed="10"/>
      <name val="Calibri"/>
      <family val="2"/>
      <charset val="238"/>
      <scheme val="minor"/>
    </font>
    <font>
      <i/>
      <sz val="10"/>
      <name val="Calibri"/>
      <family val="2"/>
      <charset val="238"/>
      <scheme val="minor"/>
    </font>
    <font>
      <vertAlign val="superscript"/>
      <sz val="8"/>
      <name val="Calibri"/>
      <family val="2"/>
      <charset val="238"/>
      <scheme val="minor"/>
    </font>
    <font>
      <sz val="8"/>
      <name val="Calibri"/>
      <family val="2"/>
      <charset val="238"/>
      <scheme val="minor"/>
    </font>
    <font>
      <b/>
      <sz val="10"/>
      <color indexed="8"/>
      <name val="Calibri"/>
      <family val="2"/>
      <charset val="238"/>
      <scheme val="minor"/>
    </font>
    <font>
      <sz val="10"/>
      <color indexed="8"/>
      <name val="Calibri"/>
      <family val="2"/>
      <charset val="238"/>
      <scheme val="minor"/>
    </font>
    <font>
      <b/>
      <sz val="10.5"/>
      <name val="Calibri"/>
      <family val="2"/>
      <charset val="238"/>
      <scheme val="minor"/>
    </font>
    <font>
      <sz val="9"/>
      <name val="Calibri"/>
      <family val="2"/>
      <charset val="238"/>
      <scheme val="minor"/>
    </font>
    <font>
      <b/>
      <sz val="10"/>
      <color indexed="10"/>
      <name val="Calibri"/>
      <family val="2"/>
      <charset val="238"/>
      <scheme val="minor"/>
    </font>
    <font>
      <sz val="11"/>
      <name val="Calibri"/>
      <family val="2"/>
      <charset val="238"/>
      <scheme val="minor"/>
    </font>
    <font>
      <sz val="11"/>
      <color indexed="8"/>
      <name val="Calibri"/>
      <family val="2"/>
      <charset val="238"/>
      <scheme val="minor"/>
    </font>
    <font>
      <b/>
      <sz val="10"/>
      <color rgb="FFFF0000"/>
      <name val="Calibri"/>
      <family val="2"/>
      <charset val="238"/>
      <scheme val="minor"/>
    </font>
    <font>
      <sz val="10"/>
      <color rgb="FFFF0000"/>
      <name val="Calibri"/>
      <family val="2"/>
      <charset val="238"/>
      <scheme val="minor"/>
    </font>
    <font>
      <sz val="10"/>
      <color theme="1"/>
      <name val="Calibri"/>
      <family val="2"/>
      <charset val="238"/>
      <scheme val="minor"/>
    </font>
    <font>
      <b/>
      <sz val="11"/>
      <name val="Calibri"/>
      <family val="2"/>
      <charset val="238"/>
      <scheme val="minor"/>
    </font>
    <font>
      <vertAlign val="superscript"/>
      <sz val="11"/>
      <name val="Calibri"/>
      <family val="2"/>
      <charset val="238"/>
      <scheme val="minor"/>
    </font>
    <font>
      <b/>
      <sz val="9"/>
      <name val="Calibri"/>
      <family val="2"/>
      <charset val="238"/>
      <scheme val="minor"/>
    </font>
    <font>
      <sz val="12"/>
      <name val="Calibri"/>
      <family val="2"/>
      <charset val="238"/>
      <scheme val="minor"/>
    </font>
    <font>
      <b/>
      <sz val="11"/>
      <name val="Calibri"/>
      <family val="2"/>
      <charset val="238"/>
    </font>
    <font>
      <b/>
      <vertAlign val="superscript"/>
      <sz val="11"/>
      <name val="Calibri"/>
      <family val="2"/>
      <charset val="238"/>
    </font>
    <font>
      <b/>
      <vertAlign val="superscript"/>
      <sz val="10"/>
      <name val="Calibri"/>
      <family val="2"/>
      <charset val="238"/>
    </font>
    <font>
      <sz val="10"/>
      <name val="Calibri"/>
      <family val="2"/>
      <charset val="238"/>
    </font>
    <font>
      <b/>
      <sz val="10"/>
      <name val="Calibri"/>
      <family val="2"/>
      <charset val="238"/>
    </font>
    <font>
      <i/>
      <sz val="10"/>
      <name val="Calibri"/>
      <family val="2"/>
      <charset val="238"/>
    </font>
    <font>
      <vertAlign val="superscript"/>
      <sz val="9"/>
      <name val="Calibri"/>
      <family val="2"/>
      <charset val="238"/>
    </font>
    <font>
      <sz val="9"/>
      <name val="Calibri"/>
      <family val="2"/>
      <charset val="238"/>
    </font>
    <font>
      <sz val="12"/>
      <name val="Calibri"/>
      <family val="2"/>
      <charset val="238"/>
    </font>
    <font>
      <sz val="7"/>
      <name val="Calibri"/>
      <family val="2"/>
      <charset val="238"/>
    </font>
    <font>
      <sz val="11"/>
      <color rgb="FFFF0000"/>
      <name val="Calibri"/>
      <family val="2"/>
      <charset val="238"/>
    </font>
    <font>
      <sz val="11"/>
      <name val="Calibri"/>
      <family val="2"/>
      <charset val="238"/>
    </font>
    <font>
      <u/>
      <sz val="10"/>
      <color theme="10"/>
      <name val="Times New Roman"/>
      <family val="1"/>
      <charset val="238"/>
    </font>
    <font>
      <u/>
      <sz val="10"/>
      <color theme="10"/>
      <name val="Calibri"/>
      <family val="2"/>
      <charset val="238"/>
    </font>
    <font>
      <b/>
      <sz val="10.5"/>
      <name val="Calibri"/>
      <family val="2"/>
      <charset val="238"/>
    </font>
    <font>
      <b/>
      <sz val="10"/>
      <name val="Calibri"/>
      <family val="2"/>
      <scheme val="minor"/>
    </font>
    <font>
      <sz val="10"/>
      <name val="Calibri"/>
      <family val="2"/>
      <scheme val="minor"/>
    </font>
    <font>
      <b/>
      <sz val="10"/>
      <color theme="1"/>
      <name val="Calibri"/>
      <family val="2"/>
      <charset val="238"/>
      <scheme val="minor"/>
    </font>
    <font>
      <sz val="9"/>
      <color indexed="8"/>
      <name val="Calibri"/>
      <family val="2"/>
      <charset val="238"/>
      <scheme val="minor"/>
    </font>
  </fonts>
  <fills count="2">
    <fill>
      <patternFill patternType="none"/>
    </fill>
    <fill>
      <patternFill patternType="gray125"/>
    </fill>
  </fills>
  <borders count="30">
    <border>
      <left/>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23"/>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23"/>
      </bottom>
      <diagonal/>
    </border>
    <border>
      <left style="thin">
        <color indexed="64"/>
      </left>
      <right style="thin">
        <color theme="0" tint="-0.249977111117893"/>
      </right>
      <top/>
      <bottom/>
      <diagonal/>
    </border>
    <border>
      <left style="thin">
        <color theme="0" tint="-0.249977111117893"/>
      </left>
      <right style="thin">
        <color theme="0" tint="-0.249977111117893"/>
      </right>
      <top/>
      <bottom/>
      <diagonal/>
    </border>
    <border>
      <left/>
      <right style="thin">
        <color theme="0" tint="-0.249977111117893"/>
      </right>
      <top/>
      <bottom/>
      <diagonal/>
    </border>
    <border>
      <left style="thin">
        <color theme="0" tint="-0.249977111117893"/>
      </left>
      <right/>
      <top/>
      <bottom/>
      <diagonal/>
    </border>
  </borders>
  <cellStyleXfs count="2">
    <xf numFmtId="0" fontId="0" fillId="0" borderId="0"/>
    <xf numFmtId="0" fontId="37" fillId="0" borderId="0" applyNumberFormat="0" applyFill="0" applyBorder="0" applyAlignment="0" applyProtection="0"/>
  </cellStyleXfs>
  <cellXfs count="346">
    <xf numFmtId="0" fontId="0" fillId="0" borderId="0" xfId="0"/>
    <xf numFmtId="0" fontId="3" fillId="0" borderId="0" xfId="0" applyFont="1"/>
    <xf numFmtId="0" fontId="3" fillId="0" borderId="0" xfId="0" applyFont="1" applyBorder="1" applyAlignment="1"/>
    <xf numFmtId="0" fontId="3" fillId="0" borderId="9" xfId="0" applyFont="1" applyBorder="1"/>
    <xf numFmtId="0" fontId="3" fillId="0" borderId="6" xfId="0" applyFont="1" applyBorder="1"/>
    <xf numFmtId="0" fontId="5" fillId="0" borderId="5" xfId="0" applyFont="1" applyBorder="1"/>
    <xf numFmtId="3" fontId="5" fillId="0" borderId="3" xfId="0" applyNumberFormat="1" applyFont="1" applyBorder="1"/>
    <xf numFmtId="0" fontId="3" fillId="0" borderId="0" xfId="0" applyFont="1" applyBorder="1"/>
    <xf numFmtId="3" fontId="5" fillId="0" borderId="0" xfId="0" applyNumberFormat="1" applyFont="1" applyBorder="1"/>
    <xf numFmtId="3" fontId="5" fillId="0" borderId="0" xfId="0" applyNumberFormat="1" applyFont="1" applyBorder="1" applyAlignment="1">
      <alignment horizontal="right"/>
    </xf>
    <xf numFmtId="0" fontId="3" fillId="0" borderId="0" xfId="0" applyFont="1" applyBorder="1" applyAlignment="1">
      <alignment wrapText="1"/>
    </xf>
    <xf numFmtId="3" fontId="3" fillId="0" borderId="3" xfId="0" applyNumberFormat="1" applyFont="1" applyBorder="1"/>
    <xf numFmtId="0" fontId="6" fillId="0" borderId="0" xfId="0" applyFont="1" applyBorder="1" applyAlignment="1">
      <alignment horizontal="left"/>
    </xf>
    <xf numFmtId="3" fontId="3" fillId="0" borderId="0" xfId="0" applyNumberFormat="1" applyFont="1" applyBorder="1"/>
    <xf numFmtId="3" fontId="3" fillId="0" borderId="0" xfId="0" applyNumberFormat="1" applyFont="1" applyBorder="1" applyAlignment="1">
      <alignment horizontal="right"/>
    </xf>
    <xf numFmtId="0" fontId="7" fillId="0" borderId="0" xfId="0" applyFont="1"/>
    <xf numFmtId="0" fontId="5" fillId="0" borderId="0" xfId="0" applyFont="1" applyBorder="1"/>
    <xf numFmtId="0" fontId="8" fillId="0" borderId="0" xfId="0" applyFont="1" applyBorder="1"/>
    <xf numFmtId="165" fontId="3" fillId="0" borderId="3" xfId="0" applyNumberFormat="1" applyFont="1" applyBorder="1"/>
    <xf numFmtId="165" fontId="3" fillId="0" borderId="0" xfId="0" applyNumberFormat="1" applyFont="1" applyBorder="1"/>
    <xf numFmtId="164" fontId="3" fillId="0" borderId="0" xfId="0" applyNumberFormat="1" applyFont="1" applyBorder="1"/>
    <xf numFmtId="0" fontId="8" fillId="0" borderId="0" xfId="0" applyFont="1"/>
    <xf numFmtId="3" fontId="3" fillId="0" borderId="0" xfId="0" applyNumberFormat="1" applyFont="1" applyAlignment="1">
      <alignment horizontal="right"/>
    </xf>
    <xf numFmtId="165" fontId="3" fillId="0" borderId="0" xfId="0" applyNumberFormat="1" applyFont="1"/>
    <xf numFmtId="0" fontId="9" fillId="0" borderId="0" xfId="0" applyFont="1" applyAlignment="1">
      <alignment wrapText="1"/>
    </xf>
    <xf numFmtId="0" fontId="6" fillId="0" borderId="0" xfId="0" applyFont="1" applyAlignment="1">
      <alignment wrapText="1"/>
    </xf>
    <xf numFmtId="164" fontId="3" fillId="0" borderId="0" xfId="0" applyNumberFormat="1" applyFont="1"/>
    <xf numFmtId="0" fontId="3" fillId="0" borderId="12" xfId="0" applyFont="1" applyBorder="1"/>
    <xf numFmtId="0" fontId="3" fillId="0" borderId="8" xfId="0" applyFont="1" applyBorder="1" applyAlignment="1"/>
    <xf numFmtId="0" fontId="3" fillId="0" borderId="4" xfId="0" applyFont="1" applyBorder="1" applyAlignment="1"/>
    <xf numFmtId="0" fontId="5" fillId="0" borderId="7" xfId="0" applyFont="1" applyBorder="1"/>
    <xf numFmtId="0" fontId="3" fillId="0" borderId="4" xfId="0" applyFont="1" applyBorder="1"/>
    <xf numFmtId="3" fontId="3" fillId="0" borderId="0" xfId="0" applyNumberFormat="1" applyFont="1" applyAlignment="1"/>
    <xf numFmtId="0" fontId="3" fillId="0" borderId="4" xfId="0" applyFont="1" applyBorder="1" applyAlignment="1">
      <alignment wrapText="1"/>
    </xf>
    <xf numFmtId="0" fontId="9" fillId="0" borderId="0" xfId="0" applyFont="1"/>
    <xf numFmtId="0" fontId="7" fillId="0" borderId="0" xfId="0" quotePrefix="1" applyFont="1"/>
    <xf numFmtId="0" fontId="3" fillId="0" borderId="14" xfId="0" applyFont="1" applyBorder="1" applyAlignment="1">
      <alignment horizontal="center" vertical="center"/>
    </xf>
    <xf numFmtId="0" fontId="3" fillId="0" borderId="1" xfId="0" applyFont="1" applyBorder="1"/>
    <xf numFmtId="3" fontId="5" fillId="0" borderId="0" xfId="0" applyNumberFormat="1" applyFont="1"/>
    <xf numFmtId="3" fontId="3" fillId="0" borderId="0" xfId="0" applyNumberFormat="1" applyFont="1"/>
    <xf numFmtId="0" fontId="3" fillId="0" borderId="4" xfId="0" applyFont="1" applyFill="1" applyBorder="1" applyAlignment="1">
      <alignment wrapText="1"/>
    </xf>
    <xf numFmtId="0" fontId="3" fillId="0" borderId="8" xfId="0" applyFont="1" applyBorder="1"/>
    <xf numFmtId="0" fontId="3" fillId="0" borderId="0" xfId="0" applyFont="1" applyAlignment="1">
      <alignment horizontal="right"/>
    </xf>
    <xf numFmtId="0" fontId="5" fillId="0" borderId="0" xfId="0" applyFont="1"/>
    <xf numFmtId="0" fontId="12" fillId="0" borderId="0" xfId="0" applyFont="1" applyFill="1" applyBorder="1" applyAlignment="1" applyProtection="1">
      <alignment horizontal="left" wrapText="1"/>
    </xf>
    <xf numFmtId="0" fontId="14" fillId="0" borderId="0" xfId="0" applyFont="1"/>
    <xf numFmtId="0" fontId="14" fillId="0" borderId="9" xfId="0" applyFont="1" applyBorder="1"/>
    <xf numFmtId="0" fontId="14" fillId="0" borderId="6" xfId="0" applyFont="1" applyBorder="1"/>
    <xf numFmtId="0" fontId="3" fillId="0" borderId="15" xfId="0" applyFont="1" applyBorder="1" applyAlignment="1">
      <alignment horizontal="center" vertical="center"/>
    </xf>
    <xf numFmtId="0" fontId="5" fillId="0" borderId="0" xfId="0" applyFont="1" applyAlignment="1"/>
    <xf numFmtId="3" fontId="7" fillId="0" borderId="0" xfId="0" applyNumberFormat="1" applyFont="1"/>
    <xf numFmtId="0" fontId="3" fillId="0" borderId="0" xfId="0" applyFont="1" applyAlignment="1">
      <alignment vertical="center" wrapText="1"/>
    </xf>
    <xf numFmtId="0" fontId="15" fillId="0" borderId="0" xfId="0" applyFont="1"/>
    <xf numFmtId="0" fontId="3" fillId="0" borderId="14" xfId="0" applyFont="1" applyBorder="1"/>
    <xf numFmtId="0" fontId="3" fillId="0" borderId="14" xfId="0" applyFont="1" applyBorder="1" applyAlignment="1">
      <alignment horizontal="center" vertical="center"/>
    </xf>
    <xf numFmtId="0" fontId="3" fillId="0" borderId="11" xfId="0" applyFont="1" applyBorder="1"/>
    <xf numFmtId="0" fontId="3" fillId="0" borderId="15" xfId="0" applyFont="1" applyBorder="1" applyAlignment="1">
      <alignment horizontal="center" vertical="center"/>
    </xf>
    <xf numFmtId="166" fontId="12" fillId="0" borderId="12" xfId="0" applyNumberFormat="1" applyFont="1" applyFill="1" applyBorder="1" applyAlignment="1" applyProtection="1">
      <alignment horizontal="left"/>
    </xf>
    <xf numFmtId="166" fontId="12" fillId="0" borderId="12" xfId="0" applyNumberFormat="1" applyFont="1" applyFill="1" applyBorder="1" applyAlignment="1" applyProtection="1">
      <alignment horizontal="center"/>
    </xf>
    <xf numFmtId="166" fontId="11" fillId="0" borderId="4" xfId="0" applyNumberFormat="1" applyFont="1" applyFill="1" applyBorder="1" applyAlignment="1" applyProtection="1"/>
    <xf numFmtId="166" fontId="11" fillId="0" borderId="1" xfId="0" applyNumberFormat="1" applyFont="1" applyFill="1" applyBorder="1" applyAlignment="1" applyProtection="1"/>
    <xf numFmtId="0" fontId="11" fillId="0" borderId="7" xfId="0" applyFont="1" applyFill="1" applyBorder="1" applyAlignment="1" applyProtection="1">
      <alignment horizontal="left"/>
    </xf>
    <xf numFmtId="0" fontId="12" fillId="0" borderId="0" xfId="0" applyFont="1" applyFill="1" applyProtection="1"/>
    <xf numFmtId="0" fontId="12" fillId="0" borderId="0" xfId="0" applyFont="1" applyFill="1"/>
    <xf numFmtId="0" fontId="5" fillId="0" borderId="4" xfId="0" applyFont="1" applyBorder="1"/>
    <xf numFmtId="0" fontId="3" fillId="0" borderId="0" xfId="0" applyFont="1" applyBorder="1" applyAlignment="1">
      <alignment horizontal="right"/>
    </xf>
    <xf numFmtId="0" fontId="3" fillId="0" borderId="10" xfId="0" applyFont="1" applyBorder="1"/>
    <xf numFmtId="0" fontId="18" fillId="0" borderId="0" xfId="0" applyFont="1"/>
    <xf numFmtId="0" fontId="19" fillId="0" borderId="0" xfId="0" applyFont="1"/>
    <xf numFmtId="0" fontId="3" fillId="0" borderId="0" xfId="0" applyFont="1" applyAlignment="1">
      <alignment horizontal="center"/>
    </xf>
    <xf numFmtId="3" fontId="3" fillId="0" borderId="0" xfId="0" applyNumberFormat="1" applyFont="1" applyAlignment="1">
      <alignment horizontal="center"/>
    </xf>
    <xf numFmtId="0" fontId="3" fillId="0" borderId="19" xfId="0" applyFont="1" applyBorder="1" applyAlignment="1">
      <alignment horizontal="center" vertical="center"/>
    </xf>
    <xf numFmtId="0" fontId="3" fillId="0" borderId="16" xfId="0" applyFont="1" applyBorder="1" applyAlignment="1">
      <alignment horizontal="center" vertical="center"/>
    </xf>
    <xf numFmtId="0" fontId="12" fillId="0" borderId="13" xfId="0" applyFont="1" applyFill="1" applyBorder="1" applyAlignment="1" applyProtection="1">
      <alignment horizontal="center" vertical="center"/>
    </xf>
    <xf numFmtId="0" fontId="3" fillId="0" borderId="16" xfId="0" applyFont="1" applyBorder="1" applyAlignment="1">
      <alignment horizontal="center" vertical="center" wrapText="1"/>
    </xf>
    <xf numFmtId="0" fontId="12" fillId="0" borderId="15" xfId="0" applyFont="1" applyFill="1" applyBorder="1" applyAlignment="1" applyProtection="1">
      <alignment horizontal="center" vertical="center"/>
    </xf>
    <xf numFmtId="3" fontId="3" fillId="0" borderId="0" xfId="0" applyNumberFormat="1" applyFont="1" applyFill="1" applyBorder="1" applyAlignment="1" applyProtection="1">
      <alignment horizontal="right" indent="1"/>
    </xf>
    <xf numFmtId="3" fontId="3" fillId="0" borderId="0" xfId="0" applyNumberFormat="1" applyFont="1" applyFill="1" applyBorder="1" applyAlignment="1" applyProtection="1">
      <alignment horizontal="right" vertical="center" indent="1"/>
    </xf>
    <xf numFmtId="0" fontId="3" fillId="0" borderId="16"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3" fontId="3" fillId="0" borderId="0" xfId="0" applyNumberFormat="1" applyFont="1" applyFill="1"/>
    <xf numFmtId="0" fontId="3" fillId="0" borderId="0" xfId="0" applyFont="1" applyFill="1"/>
    <xf numFmtId="0" fontId="23" fillId="0" borderId="0" xfId="0" applyFont="1" applyAlignment="1">
      <alignment horizontal="right"/>
    </xf>
    <xf numFmtId="0" fontId="23" fillId="0" borderId="0" xfId="0" applyFont="1" applyAlignment="1">
      <alignment horizontal="right" vertical="top"/>
    </xf>
    <xf numFmtId="0" fontId="5" fillId="0" borderId="0" xfId="0" applyFont="1" applyAlignment="1">
      <alignment horizontal="center"/>
    </xf>
    <xf numFmtId="0" fontId="16" fillId="0" borderId="0" xfId="0" applyFont="1"/>
    <xf numFmtId="0" fontId="24" fillId="0" borderId="0" xfId="0" applyFont="1" applyFill="1"/>
    <xf numFmtId="0" fontId="3" fillId="0" borderId="17" xfId="0" applyFont="1" applyBorder="1" applyAlignment="1">
      <alignment horizontal="center" vertical="center"/>
    </xf>
    <xf numFmtId="0" fontId="3" fillId="0" borderId="19" xfId="0" applyFont="1" applyBorder="1" applyAlignment="1">
      <alignment horizontal="center" vertical="center"/>
    </xf>
    <xf numFmtId="0" fontId="3" fillId="0" borderId="12" xfId="0" applyFont="1" applyBorder="1" applyAlignment="1"/>
    <xf numFmtId="0" fontId="3" fillId="0" borderId="0" xfId="0" applyFont="1" applyBorder="1" applyAlignment="1">
      <alignment horizontal="right"/>
    </xf>
    <xf numFmtId="0" fontId="3" fillId="0" borderId="12" xfId="0" applyFont="1" applyBorder="1" applyAlignment="1">
      <alignment horizontal="left"/>
    </xf>
    <xf numFmtId="0" fontId="3" fillId="0" borderId="0" xfId="0" applyFont="1" applyBorder="1" applyAlignment="1">
      <alignment horizontal="left"/>
    </xf>
    <xf numFmtId="0" fontId="9" fillId="0" borderId="0" xfId="0" applyFont="1" applyFill="1" applyBorder="1" applyAlignment="1">
      <alignment wrapText="1"/>
    </xf>
    <xf numFmtId="0" fontId="3" fillId="0" borderId="0" xfId="0" applyFont="1" applyAlignment="1">
      <alignment vertical="top" wrapText="1"/>
    </xf>
    <xf numFmtId="0" fontId="3" fillId="0" borderId="0" xfId="0" applyFont="1" applyAlignment="1">
      <alignment vertical="top"/>
    </xf>
    <xf numFmtId="0" fontId="12" fillId="0" borderId="0" xfId="0" applyFont="1" applyFill="1" applyAlignment="1" applyProtection="1">
      <alignment horizontal="left" vertical="top" wrapText="1"/>
    </xf>
    <xf numFmtId="0" fontId="3" fillId="0" borderId="4" xfId="0" applyFont="1" applyBorder="1" applyAlignment="1">
      <alignment vertical="top" wrapText="1"/>
    </xf>
    <xf numFmtId="0" fontId="16" fillId="0" borderId="0" xfId="0" applyFont="1" applyAlignment="1"/>
    <xf numFmtId="0" fontId="3" fillId="0" borderId="0" xfId="0" applyFont="1" applyAlignment="1">
      <alignment vertical="center"/>
    </xf>
    <xf numFmtId="0" fontId="3" fillId="0" borderId="4" xfId="0" applyFont="1" applyFill="1" applyBorder="1" applyAlignment="1">
      <alignment vertical="top" wrapText="1"/>
    </xf>
    <xf numFmtId="0" fontId="9" fillId="0" borderId="0" xfId="0" applyFont="1" applyAlignment="1"/>
    <xf numFmtId="0" fontId="3" fillId="0" borderId="4" xfId="0" applyFont="1" applyFill="1" applyBorder="1" applyAlignment="1">
      <alignment horizontal="left" vertical="top" wrapText="1"/>
    </xf>
    <xf numFmtId="0" fontId="3" fillId="0" borderId="4" xfId="0" applyFont="1" applyBorder="1" applyAlignment="1">
      <alignment horizontal="left" vertical="top" wrapText="1"/>
    </xf>
    <xf numFmtId="0" fontId="5" fillId="0" borderId="0" xfId="0" applyFont="1" applyAlignment="1">
      <alignment vertical="center"/>
    </xf>
    <xf numFmtId="0" fontId="5" fillId="0" borderId="4" xfId="0" applyFont="1" applyBorder="1" applyAlignment="1">
      <alignment vertical="center"/>
    </xf>
    <xf numFmtId="0" fontId="5" fillId="0" borderId="7" xfId="0" applyFont="1" applyBorder="1" applyAlignment="1">
      <alignment vertical="center"/>
    </xf>
    <xf numFmtId="0" fontId="13" fillId="0" borderId="5" xfId="0" applyFont="1" applyBorder="1" applyAlignment="1">
      <alignment vertical="center"/>
    </xf>
    <xf numFmtId="0" fontId="13" fillId="0" borderId="7" xfId="0" applyFont="1" applyBorder="1" applyAlignment="1">
      <alignment vertical="center"/>
    </xf>
    <xf numFmtId="0" fontId="3" fillId="0" borderId="16" xfId="0" applyFont="1" applyBorder="1" applyAlignment="1">
      <alignment horizontal="center" vertical="center"/>
    </xf>
    <xf numFmtId="0" fontId="3" fillId="0" borderId="13" xfId="0" applyFont="1" applyBorder="1" applyAlignment="1">
      <alignment horizontal="center" vertical="center"/>
    </xf>
    <xf numFmtId="0" fontId="3" fillId="0" borderId="20" xfId="0" applyFont="1" applyBorder="1" applyAlignment="1">
      <alignment horizontal="center" vertical="center"/>
    </xf>
    <xf numFmtId="0" fontId="3" fillId="0" borderId="6" xfId="0" applyFont="1" applyBorder="1" applyAlignment="1">
      <alignment horizontal="center" vertical="center"/>
    </xf>
    <xf numFmtId="0" fontId="4" fillId="0" borderId="0" xfId="0" applyFont="1" applyBorder="1" applyAlignment="1">
      <alignment horizontal="right"/>
    </xf>
    <xf numFmtId="0" fontId="3" fillId="0" borderId="0" xfId="0" applyFont="1" applyAlignment="1">
      <alignment horizontal="center"/>
    </xf>
    <xf numFmtId="0" fontId="3" fillId="0" borderId="16" xfId="0" applyFont="1" applyBorder="1" applyAlignment="1">
      <alignment horizontal="center" vertical="center"/>
    </xf>
    <xf numFmtId="0" fontId="3" fillId="0" borderId="16" xfId="0" applyFont="1" applyBorder="1" applyAlignment="1">
      <alignment horizontal="center" vertical="center" wrapText="1"/>
    </xf>
    <xf numFmtId="0" fontId="3" fillId="0" borderId="15" xfId="0" applyFont="1" applyBorder="1" applyAlignment="1">
      <alignment horizontal="center" vertical="center"/>
    </xf>
    <xf numFmtId="0" fontId="25" fillId="0" borderId="0" xfId="0" applyFont="1" applyAlignment="1">
      <alignment vertical="top"/>
    </xf>
    <xf numFmtId="0" fontId="28" fillId="0" borderId="0" xfId="0" applyFont="1"/>
    <xf numFmtId="0" fontId="29" fillId="0" borderId="0" xfId="0" applyFont="1" applyAlignment="1">
      <alignment horizontal="justify" vertical="center"/>
    </xf>
    <xf numFmtId="0" fontId="28" fillId="0" borderId="0" xfId="0" applyFont="1" applyAlignment="1">
      <alignment horizontal="justify"/>
    </xf>
    <xf numFmtId="0" fontId="29" fillId="0" borderId="0" xfId="0" applyFont="1" applyAlignment="1">
      <alignment horizontal="justify"/>
    </xf>
    <xf numFmtId="0" fontId="30" fillId="0" borderId="0" xfId="0" applyFont="1" applyAlignment="1">
      <alignment horizontal="justify"/>
    </xf>
    <xf numFmtId="0" fontId="33" fillId="0" borderId="0" xfId="0" applyFont="1" applyAlignment="1">
      <alignment horizontal="justify" vertical="center"/>
    </xf>
    <xf numFmtId="0" fontId="28" fillId="0" borderId="0" xfId="0" applyFont="1" applyAlignment="1"/>
    <xf numFmtId="0" fontId="35" fillId="0" borderId="0" xfId="0" applyFont="1" applyAlignment="1">
      <alignment vertical="center"/>
    </xf>
    <xf numFmtId="0" fontId="36" fillId="0" borderId="0" xfId="0" applyFont="1" applyAlignment="1">
      <alignment horizontal="center" vertical="center"/>
    </xf>
    <xf numFmtId="0" fontId="32" fillId="0" borderId="0" xfId="0" applyFont="1" applyAlignment="1">
      <alignment vertical="center" wrapText="1"/>
    </xf>
    <xf numFmtId="0" fontId="38" fillId="0" borderId="0" xfId="1" applyFont="1" applyAlignment="1">
      <alignment vertical="center"/>
    </xf>
    <xf numFmtId="0" fontId="32" fillId="0" borderId="0" xfId="0" applyFont="1" applyAlignment="1">
      <alignment horizontal="center" vertical="center"/>
    </xf>
    <xf numFmtId="0" fontId="39" fillId="0" borderId="0" xfId="0" applyFont="1" applyBorder="1" applyAlignment="1">
      <alignment vertical="center"/>
    </xf>
    <xf numFmtId="0" fontId="3" fillId="0" borderId="16"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horizontal="center" vertical="center"/>
    </xf>
    <xf numFmtId="0" fontId="3" fillId="0" borderId="20"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22" xfId="0" applyFont="1" applyBorder="1" applyAlignment="1">
      <alignment horizontal="center" vertical="center"/>
    </xf>
    <xf numFmtId="0" fontId="3" fillId="0" borderId="16" xfId="0" applyFont="1" applyBorder="1" applyAlignment="1">
      <alignment horizontal="center" vertical="center"/>
    </xf>
    <xf numFmtId="0" fontId="16" fillId="0" borderId="0" xfId="0" applyFont="1" applyAlignment="1">
      <alignment horizontal="left"/>
    </xf>
    <xf numFmtId="3" fontId="3" fillId="0" borderId="3" xfId="0" applyNumberFormat="1" applyFont="1" applyBorder="1" applyAlignment="1">
      <alignment horizontal="right" vertical="center" indent="1"/>
    </xf>
    <xf numFmtId="0" fontId="3" fillId="0" borderId="19" xfId="0" applyFont="1" applyBorder="1" applyAlignment="1">
      <alignment horizontal="center" vertical="center"/>
    </xf>
    <xf numFmtId="0" fontId="3" fillId="0" borderId="4" xfId="0" applyFont="1" applyBorder="1" applyAlignment="1">
      <alignment horizontal="left" vertical="center" wrapText="1"/>
    </xf>
    <xf numFmtId="0" fontId="3" fillId="0" borderId="4" xfId="0" applyFont="1" applyBorder="1" applyAlignment="1">
      <alignment horizontal="left" vertical="center"/>
    </xf>
    <xf numFmtId="3" fontId="3" fillId="0" borderId="24" xfId="0" applyNumberFormat="1" applyFont="1" applyBorder="1" applyAlignment="1">
      <alignment horizontal="right" vertical="center" indent="1"/>
    </xf>
    <xf numFmtId="0" fontId="3" fillId="0" borderId="24" xfId="0" applyFont="1" applyBorder="1" applyAlignment="1">
      <alignment horizontal="right" vertical="center" indent="1"/>
    </xf>
    <xf numFmtId="167" fontId="20" fillId="0" borderId="0" xfId="0" applyNumberFormat="1" applyFont="1" applyFill="1" applyAlignment="1">
      <alignment horizontal="center" vertical="center" wrapText="1"/>
    </xf>
    <xf numFmtId="167" fontId="3" fillId="0" borderId="0" xfId="0" applyNumberFormat="1" applyFont="1" applyFill="1" applyAlignment="1">
      <alignment horizontal="center" vertical="center" wrapText="1"/>
    </xf>
    <xf numFmtId="166" fontId="17" fillId="0" borderId="0" xfId="0" applyNumberFormat="1" applyFont="1" applyFill="1" applyAlignment="1" applyProtection="1">
      <alignment horizontal="left" vertical="top" wrapText="1"/>
    </xf>
    <xf numFmtId="3" fontId="3" fillId="0" borderId="4" xfId="0" applyNumberFormat="1" applyFont="1" applyBorder="1" applyAlignment="1">
      <alignment horizontal="right"/>
    </xf>
    <xf numFmtId="3" fontId="3" fillId="0" borderId="4" xfId="0" applyNumberFormat="1" applyFont="1" applyBorder="1" applyAlignment="1">
      <alignment horizontal="right" vertical="center"/>
    </xf>
    <xf numFmtId="0" fontId="3" fillId="0" borderId="19" xfId="0" applyFont="1" applyBorder="1" applyAlignment="1">
      <alignment horizontal="center" vertical="center"/>
    </xf>
    <xf numFmtId="0" fontId="3" fillId="0" borderId="16" xfId="0" applyFont="1" applyBorder="1" applyAlignment="1">
      <alignment horizontal="center" vertical="center"/>
    </xf>
    <xf numFmtId="166" fontId="12" fillId="0" borderId="0" xfId="0" applyNumberFormat="1" applyFont="1" applyFill="1" applyBorder="1" applyAlignment="1" applyProtection="1">
      <alignment horizontal="center"/>
    </xf>
    <xf numFmtId="0" fontId="12" fillId="0" borderId="0" xfId="0" applyFont="1" applyFill="1" applyBorder="1" applyAlignment="1" applyProtection="1">
      <alignment horizontal="center" vertical="center"/>
    </xf>
    <xf numFmtId="0" fontId="12" fillId="0" borderId="0" xfId="0" applyFont="1" applyFill="1" applyBorder="1" applyAlignment="1">
      <alignment horizontal="center" vertical="center"/>
    </xf>
    <xf numFmtId="3" fontId="11" fillId="0" borderId="0" xfId="0" applyNumberFormat="1" applyFont="1" applyFill="1" applyBorder="1" applyAlignment="1" applyProtection="1">
      <alignment horizontal="right" indent="1"/>
    </xf>
    <xf numFmtId="0" fontId="16" fillId="0" borderId="0" xfId="0" applyFont="1" applyBorder="1" applyAlignment="1">
      <alignment horizontal="left" vertical="top"/>
    </xf>
    <xf numFmtId="0" fontId="3" fillId="0" borderId="16" xfId="0" applyFont="1" applyBorder="1" applyAlignment="1">
      <alignment horizontal="center" vertical="center"/>
    </xf>
    <xf numFmtId="0" fontId="3" fillId="0" borderId="16" xfId="0" applyFont="1" applyBorder="1" applyAlignment="1">
      <alignment horizontal="center" vertical="center" wrapTex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12" fillId="0" borderId="0" xfId="0" applyFont="1" applyFill="1" applyAlignment="1" applyProtection="1">
      <alignment horizontal="left" vertical="top"/>
    </xf>
    <xf numFmtId="0" fontId="11" fillId="0" borderId="7" xfId="0" applyFont="1" applyFill="1" applyBorder="1" applyAlignment="1" applyProtection="1">
      <alignment horizontal="left" vertical="center"/>
    </xf>
    <xf numFmtId="0" fontId="16" fillId="0" borderId="0" xfId="0" applyFont="1" applyBorder="1" applyAlignment="1">
      <alignment vertical="top"/>
    </xf>
    <xf numFmtId="0" fontId="3" fillId="0" borderId="4" xfId="0" applyFont="1" applyBorder="1" applyAlignment="1">
      <alignment vertical="top"/>
    </xf>
    <xf numFmtId="0" fontId="3" fillId="0" borderId="4" xfId="0" applyFont="1" applyFill="1" applyBorder="1" applyAlignment="1">
      <alignment vertical="top"/>
    </xf>
    <xf numFmtId="0" fontId="3" fillId="0" borderId="0" xfId="0" applyFont="1" applyBorder="1" applyAlignment="1">
      <alignment vertical="top" wrapText="1"/>
    </xf>
    <xf numFmtId="0" fontId="5" fillId="0" borderId="7" xfId="0" applyFont="1" applyBorder="1" applyAlignment="1"/>
    <xf numFmtId="0" fontId="3" fillId="0" borderId="0" xfId="0" applyFont="1" applyBorder="1" applyAlignment="1">
      <alignment horizontal="right"/>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16" fillId="0" borderId="0" xfId="0" applyFont="1" applyBorder="1" applyAlignment="1">
      <alignment vertical="top" wrapText="1"/>
    </xf>
    <xf numFmtId="0" fontId="3" fillId="0" borderId="6" xfId="0" applyFont="1" applyBorder="1" applyAlignment="1">
      <alignment vertical="center"/>
    </xf>
    <xf numFmtId="0" fontId="3" fillId="0" borderId="0" xfId="0" applyFont="1" applyBorder="1" applyAlignment="1">
      <alignment horizontal="center" vertical="top"/>
    </xf>
    <xf numFmtId="0" fontId="3" fillId="0" borderId="11" xfId="0" applyFont="1" applyBorder="1" applyAlignment="1">
      <alignment horizontal="center" vertical="center"/>
    </xf>
    <xf numFmtId="0" fontId="3" fillId="0" borderId="0" xfId="0" applyFont="1" applyAlignment="1">
      <alignment horizontal="center"/>
    </xf>
    <xf numFmtId="0" fontId="3" fillId="0" borderId="17" xfId="0" applyFont="1" applyBorder="1" applyAlignment="1">
      <alignment horizontal="center" vertical="center"/>
    </xf>
    <xf numFmtId="0" fontId="3" fillId="0" borderId="0" xfId="0" applyFont="1" applyFill="1" applyAlignment="1">
      <alignment vertical="top"/>
    </xf>
    <xf numFmtId="167" fontId="1" fillId="0" borderId="0" xfId="0" applyNumberFormat="1" applyFont="1" applyFill="1" applyAlignment="1">
      <alignment horizontal="center" vertical="center" wrapText="1"/>
    </xf>
    <xf numFmtId="167" fontId="0" fillId="0" borderId="0" xfId="0" applyNumberFormat="1" applyFill="1" applyAlignment="1">
      <alignment horizontal="right" wrapText="1"/>
    </xf>
    <xf numFmtId="0" fontId="14" fillId="0" borderId="0" xfId="0" applyFont="1" applyFill="1" applyAlignment="1">
      <alignment horizontal="right" vertical="center"/>
    </xf>
    <xf numFmtId="0" fontId="3" fillId="0" borderId="0" xfId="0" applyFont="1" applyFill="1" applyAlignment="1">
      <alignment horizontal="right"/>
    </xf>
    <xf numFmtId="0" fontId="3" fillId="0" borderId="0" xfId="0" applyFont="1" applyFill="1" applyAlignment="1">
      <alignment horizontal="right" vertical="top"/>
    </xf>
    <xf numFmtId="0" fontId="14" fillId="0" borderId="0" xfId="0" applyFont="1" applyAlignment="1">
      <alignment horizontal="right"/>
    </xf>
    <xf numFmtId="3" fontId="5" fillId="0" borderId="0" xfId="0" applyNumberFormat="1" applyFont="1" applyBorder="1" applyAlignment="1">
      <alignment horizontal="right" indent="1"/>
    </xf>
    <xf numFmtId="3" fontId="3" fillId="0" borderId="0" xfId="0" applyNumberFormat="1" applyFont="1" applyAlignment="1">
      <alignment horizontal="right" indent="1"/>
    </xf>
    <xf numFmtId="3" fontId="5" fillId="0" borderId="0" xfId="0" applyNumberFormat="1" applyFont="1" applyAlignment="1">
      <alignment horizontal="right" indent="1"/>
    </xf>
    <xf numFmtId="164" fontId="3" fillId="0" borderId="0" xfId="0" applyNumberFormat="1" applyFont="1" applyBorder="1" applyAlignment="1">
      <alignment horizontal="right" indent="1"/>
    </xf>
    <xf numFmtId="164" fontId="3" fillId="0" borderId="0" xfId="0" applyNumberFormat="1" applyFont="1" applyFill="1" applyBorder="1" applyAlignment="1">
      <alignment horizontal="right" indent="1"/>
    </xf>
    <xf numFmtId="3" fontId="5" fillId="0" borderId="23" xfId="0" applyNumberFormat="1" applyFont="1" applyBorder="1" applyAlignment="1">
      <alignment horizontal="right" indent="1"/>
    </xf>
    <xf numFmtId="3" fontId="3" fillId="0" borderId="24" xfId="0" applyNumberFormat="1" applyFont="1" applyBorder="1" applyAlignment="1">
      <alignment horizontal="right" indent="1"/>
    </xf>
    <xf numFmtId="3" fontId="11" fillId="0" borderId="5" xfId="0" applyNumberFormat="1" applyFont="1" applyFill="1" applyBorder="1" applyAlignment="1" applyProtection="1">
      <alignment horizontal="right" vertical="center" indent="1"/>
    </xf>
    <xf numFmtId="3" fontId="11" fillId="0" borderId="7" xfId="0" applyNumberFormat="1" applyFont="1" applyFill="1" applyBorder="1" applyAlignment="1" applyProtection="1">
      <alignment horizontal="right" vertical="center" indent="1"/>
    </xf>
    <xf numFmtId="3" fontId="12" fillId="0" borderId="3" xfId="0" applyNumberFormat="1" applyFont="1" applyFill="1" applyBorder="1" applyAlignment="1" applyProtection="1">
      <alignment horizontal="right" indent="1"/>
    </xf>
    <xf numFmtId="3" fontId="12" fillId="0" borderId="0" xfId="0" applyNumberFormat="1" applyFont="1" applyFill="1" applyBorder="1" applyAlignment="1" applyProtection="1">
      <alignment horizontal="right" indent="1"/>
    </xf>
    <xf numFmtId="3" fontId="12" fillId="0" borderId="3" xfId="0" applyNumberFormat="1" applyFont="1" applyFill="1" applyBorder="1" applyAlignment="1" applyProtection="1">
      <alignment horizontal="right" vertical="center" indent="1"/>
    </xf>
    <xf numFmtId="3" fontId="3" fillId="0" borderId="4" xfId="0" applyNumberFormat="1" applyFont="1" applyFill="1" applyBorder="1" applyAlignment="1" applyProtection="1">
      <alignment horizontal="right" vertical="center" indent="1"/>
    </xf>
    <xf numFmtId="3" fontId="3" fillId="0" borderId="4" xfId="0" applyNumberFormat="1" applyFont="1" applyFill="1" applyBorder="1" applyAlignment="1" applyProtection="1">
      <alignment horizontal="right" indent="1"/>
    </xf>
    <xf numFmtId="3" fontId="5" fillId="0" borderId="0" xfId="0" applyNumberFormat="1" applyFont="1" applyBorder="1" applyAlignment="1">
      <alignment horizontal="right" vertical="center" indent="1"/>
    </xf>
    <xf numFmtId="3" fontId="5" fillId="0" borderId="7" xfId="0" applyNumberFormat="1" applyFont="1" applyBorder="1" applyAlignment="1">
      <alignment horizontal="right" vertical="center" indent="1"/>
    </xf>
    <xf numFmtId="3" fontId="3" fillId="0" borderId="4" xfId="0" applyNumberFormat="1" applyFont="1" applyBorder="1" applyAlignment="1">
      <alignment horizontal="right" indent="1"/>
    </xf>
    <xf numFmtId="3" fontId="3" fillId="0" borderId="0" xfId="0" applyNumberFormat="1" applyFont="1" applyAlignment="1">
      <alignment horizontal="right" vertical="center" indent="1"/>
    </xf>
    <xf numFmtId="3" fontId="3" fillId="0" borderId="4" xfId="0" applyNumberFormat="1" applyFont="1" applyBorder="1" applyAlignment="1">
      <alignment horizontal="right" vertical="center" indent="1"/>
    </xf>
    <xf numFmtId="0" fontId="3" fillId="0" borderId="0" xfId="0" applyFont="1" applyAlignment="1">
      <alignment horizontal="right" indent="1"/>
    </xf>
    <xf numFmtId="3" fontId="5" fillId="0" borderId="0" xfId="0" applyNumberFormat="1" applyFont="1" applyAlignment="1">
      <alignment horizontal="right" vertical="center" indent="1"/>
    </xf>
    <xf numFmtId="3" fontId="3" fillId="0" borderId="0" xfId="0" applyNumberFormat="1" applyFont="1" applyFill="1" applyAlignment="1">
      <alignment horizontal="right" vertical="center" indent="1"/>
    </xf>
    <xf numFmtId="3" fontId="3" fillId="0" borderId="4" xfId="0" applyNumberFormat="1" applyFont="1" applyFill="1" applyBorder="1" applyAlignment="1">
      <alignment horizontal="right" vertical="center" indent="1"/>
    </xf>
    <xf numFmtId="3" fontId="3" fillId="0" borderId="0" xfId="0" applyNumberFormat="1" applyFont="1" applyFill="1" applyBorder="1" applyAlignment="1">
      <alignment horizontal="right" vertical="center" indent="1"/>
    </xf>
    <xf numFmtId="0" fontId="3" fillId="0" borderId="7" xfId="0" applyFont="1" applyBorder="1"/>
    <xf numFmtId="3" fontId="40" fillId="0" borderId="23" xfId="0" applyNumberFormat="1" applyFont="1" applyBorder="1" applyAlignment="1">
      <alignment horizontal="right" vertical="center" indent="1"/>
    </xf>
    <xf numFmtId="3" fontId="40" fillId="0" borderId="2" xfId="0" applyNumberFormat="1" applyFont="1" applyBorder="1" applyAlignment="1">
      <alignment horizontal="right" vertical="center" indent="1"/>
    </xf>
    <xf numFmtId="3" fontId="40" fillId="0" borderId="5" xfId="0" applyNumberFormat="1" applyFont="1" applyBorder="1" applyAlignment="1">
      <alignment horizontal="right" vertical="center" indent="1"/>
    </xf>
    <xf numFmtId="3" fontId="41" fillId="0" borderId="24" xfId="0" applyNumberFormat="1" applyFont="1" applyBorder="1" applyAlignment="1">
      <alignment horizontal="right" vertical="center" indent="1"/>
    </xf>
    <xf numFmtId="167" fontId="41" fillId="0" borderId="0" xfId="0" applyNumberFormat="1" applyFont="1" applyFill="1" applyAlignment="1">
      <alignment horizontal="right" vertical="center" wrapText="1" indent="1"/>
    </xf>
    <xf numFmtId="3" fontId="5" fillId="0" borderId="2" xfId="0" applyNumberFormat="1" applyFont="1" applyBorder="1" applyAlignment="1">
      <alignment horizontal="right" vertical="center" indent="1"/>
    </xf>
    <xf numFmtId="3" fontId="5" fillId="0" borderId="5" xfId="0" applyNumberFormat="1" applyFont="1" applyBorder="1" applyAlignment="1">
      <alignment horizontal="right" vertical="center" indent="1"/>
    </xf>
    <xf numFmtId="167" fontId="20" fillId="0" borderId="0" xfId="0" applyNumberFormat="1" applyFont="1" applyAlignment="1">
      <alignment horizontal="right" vertical="center" wrapText="1" indent="1"/>
    </xf>
    <xf numFmtId="167" fontId="3" fillId="0" borderId="0" xfId="0" applyNumberFormat="1" applyFont="1" applyAlignment="1">
      <alignment horizontal="right" vertical="center" wrapText="1" indent="1"/>
    </xf>
    <xf numFmtId="167" fontId="5" fillId="0" borderId="23" xfId="0" applyNumberFormat="1" applyFont="1" applyFill="1" applyBorder="1" applyAlignment="1">
      <alignment horizontal="right" vertical="center" wrapText="1" indent="1"/>
    </xf>
    <xf numFmtId="167" fontId="42" fillId="0" borderId="0" xfId="0" applyNumberFormat="1" applyFont="1" applyFill="1" applyAlignment="1">
      <alignment horizontal="right" vertical="center" wrapText="1" indent="1"/>
    </xf>
    <xf numFmtId="167" fontId="42" fillId="0" borderId="7" xfId="0" applyNumberFormat="1" applyFont="1" applyFill="1" applyBorder="1" applyAlignment="1">
      <alignment horizontal="right" vertical="center" wrapText="1" indent="1"/>
    </xf>
    <xf numFmtId="167" fontId="42" fillId="0" borderId="23" xfId="0" applyNumberFormat="1" applyFont="1" applyFill="1" applyBorder="1" applyAlignment="1">
      <alignment horizontal="right" vertical="center" wrapText="1" indent="1"/>
    </xf>
    <xf numFmtId="167" fontId="5" fillId="0" borderId="0" xfId="0" applyNumberFormat="1" applyFont="1" applyFill="1" applyAlignment="1">
      <alignment horizontal="right" vertical="center" wrapText="1" indent="1"/>
    </xf>
    <xf numFmtId="167" fontId="3" fillId="0" borderId="24" xfId="0" applyNumberFormat="1" applyFont="1" applyBorder="1" applyAlignment="1">
      <alignment horizontal="right" vertical="center" wrapText="1" indent="1"/>
    </xf>
    <xf numFmtId="167" fontId="20" fillId="0" borderId="4" xfId="0" applyNumberFormat="1" applyFont="1" applyBorder="1" applyAlignment="1">
      <alignment horizontal="right" vertical="center" wrapText="1" indent="1"/>
    </xf>
    <xf numFmtId="167" fontId="20" fillId="0" borderId="24" xfId="0" applyNumberFormat="1" applyFont="1" applyBorder="1" applyAlignment="1">
      <alignment horizontal="right" vertical="center" wrapText="1" indent="1"/>
    </xf>
    <xf numFmtId="3" fontId="5" fillId="0" borderId="24" xfId="0" applyNumberFormat="1" applyFont="1" applyBorder="1" applyAlignment="1">
      <alignment horizontal="right" vertical="top" indent="1"/>
    </xf>
    <xf numFmtId="3" fontId="5" fillId="0" borderId="0" xfId="0" applyNumberFormat="1" applyFont="1" applyAlignment="1">
      <alignment horizontal="right" vertical="top" indent="1"/>
    </xf>
    <xf numFmtId="3" fontId="3" fillId="0" borderId="24" xfId="0" applyNumberFormat="1" applyFont="1" applyFill="1" applyBorder="1" applyAlignment="1">
      <alignment horizontal="right" vertical="top" indent="1"/>
    </xf>
    <xf numFmtId="3" fontId="3" fillId="0" borderId="24" xfId="0" applyNumberFormat="1" applyFont="1" applyFill="1" applyBorder="1" applyAlignment="1">
      <alignment horizontal="right" vertical="center" indent="1"/>
    </xf>
    <xf numFmtId="167" fontId="20" fillId="0" borderId="0" xfId="0" applyNumberFormat="1" applyFont="1" applyFill="1" applyAlignment="1">
      <alignment horizontal="right" vertical="center" wrapText="1" indent="1"/>
    </xf>
    <xf numFmtId="0" fontId="5" fillId="0" borderId="4" xfId="0" applyFont="1" applyBorder="1" applyAlignment="1"/>
    <xf numFmtId="0" fontId="3" fillId="0" borderId="4" xfId="0" applyFont="1" applyFill="1" applyBorder="1" applyAlignment="1">
      <alignment horizontal="left" vertical="top"/>
    </xf>
    <xf numFmtId="3" fontId="3" fillId="0" borderId="0" xfId="0" applyNumberFormat="1" applyFont="1" applyBorder="1" applyAlignment="1">
      <alignment horizontal="right" vertical="center" indent="1"/>
    </xf>
    <xf numFmtId="167" fontId="3" fillId="0" borderId="3" xfId="0" applyNumberFormat="1" applyFont="1" applyBorder="1" applyAlignment="1">
      <alignment horizontal="right" vertical="center" wrapText="1" indent="1"/>
    </xf>
    <xf numFmtId="167" fontId="3" fillId="0" borderId="4" xfId="0" applyNumberFormat="1" applyFont="1" applyBorder="1" applyAlignment="1">
      <alignment horizontal="right" vertical="center" wrapText="1" indent="1"/>
    </xf>
    <xf numFmtId="0" fontId="3" fillId="0" borderId="3" xfId="0" applyFont="1" applyBorder="1" applyAlignment="1">
      <alignment horizontal="right" vertical="center" indent="1"/>
    </xf>
    <xf numFmtId="0" fontId="3" fillId="0" borderId="4" xfId="0" applyFont="1" applyBorder="1" applyAlignment="1">
      <alignment horizontal="right" vertical="center" indent="1"/>
    </xf>
    <xf numFmtId="0" fontId="3" fillId="0" borderId="0" xfId="0" applyFont="1" applyAlignment="1">
      <alignment horizontal="right" vertical="center" indent="1"/>
    </xf>
    <xf numFmtId="3" fontId="5" fillId="0" borderId="2" xfId="0" applyNumberFormat="1" applyFont="1" applyBorder="1" applyAlignment="1">
      <alignment horizontal="right" indent="1"/>
    </xf>
    <xf numFmtId="0" fontId="3" fillId="0" borderId="24" xfId="0" applyFont="1" applyBorder="1" applyAlignment="1">
      <alignment horizontal="right" indent="1"/>
    </xf>
    <xf numFmtId="3" fontId="3" fillId="0" borderId="3" xfId="0" applyNumberFormat="1" applyFont="1" applyBorder="1" applyAlignment="1">
      <alignment horizontal="right" indent="1"/>
    </xf>
    <xf numFmtId="3" fontId="5" fillId="0" borderId="23" xfId="0" applyNumberFormat="1" applyFont="1" applyBorder="1" applyAlignment="1">
      <alignment horizontal="right" vertical="center" indent="1"/>
    </xf>
    <xf numFmtId="3" fontId="5" fillId="0" borderId="5" xfId="0" applyNumberFormat="1" applyFont="1" applyBorder="1" applyAlignment="1">
      <alignment horizontal="right" indent="1"/>
    </xf>
    <xf numFmtId="3" fontId="3" fillId="0" borderId="0" xfId="0" applyNumberFormat="1" applyFont="1" applyBorder="1" applyAlignment="1">
      <alignment horizontal="right" indent="1"/>
    </xf>
    <xf numFmtId="167" fontId="20" fillId="0" borderId="26" xfId="0" applyNumberFormat="1" applyFont="1" applyFill="1" applyBorder="1" applyAlignment="1">
      <alignment horizontal="right" vertical="top" wrapText="1" indent="1"/>
    </xf>
    <xf numFmtId="167" fontId="20" fillId="0" borderId="26" xfId="0" applyNumberFormat="1" applyFont="1" applyFill="1" applyBorder="1" applyAlignment="1">
      <alignment horizontal="right" vertical="center" wrapText="1" indent="1"/>
    </xf>
    <xf numFmtId="3" fontId="5" fillId="0" borderId="26" xfId="0" applyNumberFormat="1" applyFont="1" applyBorder="1" applyAlignment="1">
      <alignment horizontal="right" indent="1"/>
    </xf>
    <xf numFmtId="3" fontId="5" fillId="0" borderId="26" xfId="0" applyNumberFormat="1" applyFont="1" applyBorder="1" applyAlignment="1">
      <alignment horizontal="right" vertical="top" indent="1"/>
    </xf>
    <xf numFmtId="167" fontId="20" fillId="0" borderId="27" xfId="0" applyNumberFormat="1" applyFont="1" applyFill="1" applyBorder="1" applyAlignment="1">
      <alignment horizontal="right" vertical="top" wrapText="1" indent="1"/>
    </xf>
    <xf numFmtId="167" fontId="20" fillId="0" borderId="27" xfId="0" applyNumberFormat="1" applyFont="1" applyFill="1" applyBorder="1" applyAlignment="1">
      <alignment horizontal="right" vertical="center" wrapText="1" indent="1"/>
    </xf>
    <xf numFmtId="167" fontId="20" fillId="0" borderId="28" xfId="0" applyNumberFormat="1" applyFont="1" applyFill="1" applyBorder="1" applyAlignment="1">
      <alignment horizontal="right" vertical="top" wrapText="1" indent="1"/>
    </xf>
    <xf numFmtId="167" fontId="20" fillId="0" borderId="28" xfId="0" applyNumberFormat="1" applyFont="1" applyFill="1" applyBorder="1" applyAlignment="1">
      <alignment horizontal="right" vertical="center" wrapText="1" indent="1"/>
    </xf>
    <xf numFmtId="3" fontId="5" fillId="0" borderId="28" xfId="0" applyNumberFormat="1" applyFont="1" applyBorder="1" applyAlignment="1">
      <alignment horizontal="right" indent="1"/>
    </xf>
    <xf numFmtId="3" fontId="5" fillId="0" borderId="28" xfId="0" applyNumberFormat="1" applyFont="1" applyBorder="1" applyAlignment="1">
      <alignment horizontal="right" vertical="top" indent="1"/>
    </xf>
    <xf numFmtId="3" fontId="5" fillId="0" borderId="27" xfId="0" applyNumberFormat="1" applyFont="1" applyBorder="1" applyAlignment="1">
      <alignment horizontal="right" indent="1"/>
    </xf>
    <xf numFmtId="3" fontId="5" fillId="0" borderId="27" xfId="0" applyNumberFormat="1" applyFont="1" applyBorder="1" applyAlignment="1">
      <alignment horizontal="right" vertical="top" indent="1"/>
    </xf>
    <xf numFmtId="3" fontId="3" fillId="0" borderId="26" xfId="0" applyNumberFormat="1" applyFont="1" applyFill="1" applyBorder="1" applyAlignment="1">
      <alignment horizontal="right" vertical="center" indent="1"/>
    </xf>
    <xf numFmtId="3" fontId="3" fillId="0" borderId="27" xfId="0" applyNumberFormat="1" applyFont="1" applyFill="1" applyBorder="1" applyAlignment="1">
      <alignment horizontal="right" vertical="center" indent="1"/>
    </xf>
    <xf numFmtId="3" fontId="3" fillId="0" borderId="28" xfId="0" applyNumberFormat="1" applyFont="1" applyFill="1" applyBorder="1" applyAlignment="1">
      <alignment horizontal="right" vertical="center" indent="1"/>
    </xf>
    <xf numFmtId="167" fontId="3" fillId="0" borderId="24" xfId="0" applyNumberFormat="1" applyFont="1" applyFill="1" applyBorder="1" applyAlignment="1">
      <alignment horizontal="right" vertical="center" wrapText="1" indent="1"/>
    </xf>
    <xf numFmtId="167" fontId="20" fillId="0" borderId="24" xfId="0" applyNumberFormat="1" applyFont="1" applyFill="1" applyBorder="1" applyAlignment="1">
      <alignment horizontal="right" vertical="center" wrapText="1" indent="1"/>
    </xf>
    <xf numFmtId="167" fontId="3" fillId="0" borderId="0" xfId="0" applyNumberFormat="1" applyFont="1" applyFill="1" applyAlignment="1">
      <alignment horizontal="right" vertical="center" wrapText="1" indent="1"/>
    </xf>
    <xf numFmtId="167" fontId="3" fillId="0" borderId="24" xfId="0" applyNumberFormat="1" applyFont="1" applyFill="1" applyBorder="1" applyAlignment="1">
      <alignment horizontal="right" vertical="center" indent="1"/>
    </xf>
    <xf numFmtId="3" fontId="5" fillId="0" borderId="3" xfId="0" applyNumberFormat="1" applyFont="1" applyBorder="1" applyAlignment="1">
      <alignment horizontal="right" indent="1"/>
    </xf>
    <xf numFmtId="164" fontId="3" fillId="0" borderId="3" xfId="0" applyNumberFormat="1" applyFont="1" applyBorder="1" applyAlignment="1">
      <alignment horizontal="right" indent="1"/>
    </xf>
    <xf numFmtId="0" fontId="14" fillId="0" borderId="24" xfId="0" applyFont="1" applyFill="1" applyBorder="1" applyAlignment="1">
      <alignment horizontal="right" vertical="top"/>
    </xf>
    <xf numFmtId="167" fontId="3" fillId="0" borderId="29" xfId="0" applyNumberFormat="1" applyFont="1" applyFill="1" applyBorder="1" applyAlignment="1">
      <alignment horizontal="right" vertical="top" wrapText="1" indent="1"/>
    </xf>
    <xf numFmtId="0" fontId="14" fillId="0" borderId="24" xfId="0" applyFont="1" applyFill="1" applyBorder="1" applyAlignment="1"/>
    <xf numFmtId="0" fontId="9" fillId="0" borderId="0" xfId="0" applyFont="1" applyBorder="1" applyAlignment="1"/>
    <xf numFmtId="0" fontId="16" fillId="0" borderId="0" xfId="0" applyFont="1" applyBorder="1" applyAlignment="1">
      <alignment horizontal="left" vertical="top"/>
    </xf>
    <xf numFmtId="0" fontId="14" fillId="0" borderId="0" xfId="0" applyFont="1" applyBorder="1" applyAlignment="1">
      <alignment horizontal="right"/>
    </xf>
    <xf numFmtId="0" fontId="3" fillId="0" borderId="0" xfId="0" applyFont="1" applyAlignment="1">
      <alignment horizontal="left" vertical="top"/>
    </xf>
    <xf numFmtId="0" fontId="3" fillId="0" borderId="4" xfId="0" applyFont="1" applyBorder="1" applyAlignment="1">
      <alignment horizontal="left" vertical="top"/>
    </xf>
    <xf numFmtId="166" fontId="17" fillId="0" borderId="0" xfId="0" applyNumberFormat="1" applyFont="1" applyFill="1" applyAlignment="1" applyProtection="1">
      <alignment horizontal="left" vertical="top" wrapText="1"/>
    </xf>
    <xf numFmtId="0" fontId="12" fillId="0" borderId="1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1" xfId="0" applyFont="1" applyFill="1" applyBorder="1" applyAlignment="1">
      <alignment horizontal="center" vertical="center"/>
    </xf>
    <xf numFmtId="166" fontId="43" fillId="0" borderId="12" xfId="0" applyNumberFormat="1" applyFont="1" applyFill="1" applyBorder="1" applyAlignment="1" applyProtection="1">
      <alignment horizontal="right"/>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Fill="1" applyBorder="1" applyAlignment="1">
      <alignment horizontal="left" wrapText="1"/>
    </xf>
    <xf numFmtId="0" fontId="3" fillId="0" borderId="4" xfId="0" applyFont="1" applyFill="1" applyBorder="1" applyAlignment="1">
      <alignment horizontal="left" wrapText="1"/>
    </xf>
    <xf numFmtId="0" fontId="3" fillId="0" borderId="19" xfId="0" applyFont="1" applyBorder="1" applyAlignment="1">
      <alignment horizontal="center" vertical="center"/>
    </xf>
    <xf numFmtId="0" fontId="14" fillId="0" borderId="12" xfId="0" applyFont="1" applyBorder="1" applyAlignment="1">
      <alignment horizontal="right"/>
    </xf>
    <xf numFmtId="0" fontId="3" fillId="0" borderId="0" xfId="0" applyFont="1" applyAlignment="1">
      <alignment horizontal="center" wrapText="1"/>
    </xf>
    <xf numFmtId="0" fontId="3" fillId="0" borderId="0" xfId="0" applyFont="1" applyAlignment="1">
      <alignment horizontal="center"/>
    </xf>
    <xf numFmtId="0" fontId="4" fillId="0" borderId="0" xfId="0" applyFont="1" applyBorder="1" applyAlignment="1">
      <alignment horizontal="right"/>
    </xf>
    <xf numFmtId="0" fontId="3" fillId="0" borderId="18" xfId="0" applyFont="1" applyBorder="1" applyAlignment="1">
      <alignment horizontal="center" vertical="center"/>
    </xf>
    <xf numFmtId="0" fontId="3" fillId="0" borderId="9" xfId="0" applyFont="1" applyBorder="1" applyAlignment="1">
      <alignment horizontal="center" vertical="center"/>
    </xf>
    <xf numFmtId="0" fontId="3" fillId="0" borderId="20"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16" fillId="0" borderId="0" xfId="0" applyFont="1" applyAlignment="1">
      <alignment horizontal="left" wrapText="1"/>
    </xf>
    <xf numFmtId="0" fontId="11" fillId="0" borderId="5" xfId="0" applyFont="1" applyFill="1" applyBorder="1" applyAlignment="1" applyProtection="1">
      <alignment horizontal="left" vertical="center" wrapText="1"/>
    </xf>
    <xf numFmtId="0" fontId="11" fillId="0" borderId="7" xfId="0" applyFont="1" applyFill="1" applyBorder="1" applyAlignment="1" applyProtection="1">
      <alignment horizontal="left" vertical="center" wrapText="1"/>
    </xf>
    <xf numFmtId="0" fontId="3" fillId="0" borderId="17"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0" xfId="0" applyFont="1" applyBorder="1" applyAlignment="1">
      <alignment horizontal="center" vertical="center" wrapText="1"/>
    </xf>
    <xf numFmtId="0" fontId="9" fillId="0" borderId="0" xfId="0" applyFont="1" applyFill="1" applyBorder="1" applyAlignment="1">
      <alignment horizontal="left"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167" fontId="20" fillId="0" borderId="27" xfId="0" applyNumberFormat="1" applyFont="1" applyFill="1" applyBorder="1" applyAlignment="1">
      <alignment horizontal="right" wrapText="1" indent="1"/>
    </xf>
    <xf numFmtId="167" fontId="20" fillId="0" borderId="0" xfId="0" applyNumberFormat="1" applyFont="1" applyFill="1" applyAlignment="1">
      <alignment horizontal="right" wrapText="1" indent="1"/>
    </xf>
    <xf numFmtId="0" fontId="14" fillId="0" borderId="24" xfId="0" applyFont="1" applyFill="1" applyBorder="1" applyAlignment="1">
      <alignment horizontal="right" vertical="top"/>
    </xf>
    <xf numFmtId="0" fontId="14" fillId="0" borderId="24" xfId="0" applyFont="1" applyFill="1" applyBorder="1" applyAlignment="1">
      <alignment horizontal="center"/>
    </xf>
    <xf numFmtId="3" fontId="3" fillId="0" borderId="24" xfId="0" applyNumberFormat="1" applyFont="1" applyFill="1" applyBorder="1" applyAlignment="1">
      <alignment horizontal="right" indent="1"/>
    </xf>
    <xf numFmtId="167" fontId="20" fillId="0" borderId="28" xfId="0" applyNumberFormat="1" applyFont="1" applyFill="1" applyBorder="1" applyAlignment="1">
      <alignment horizontal="right" wrapText="1" indent="1"/>
    </xf>
    <xf numFmtId="167" fontId="20" fillId="0" borderId="26" xfId="0" applyNumberFormat="1" applyFont="1" applyFill="1" applyBorder="1" applyAlignment="1">
      <alignment horizontal="right" vertical="top" wrapText="1" indent="1"/>
    </xf>
    <xf numFmtId="167" fontId="20" fillId="0" borderId="27" xfId="0" applyNumberFormat="1" applyFont="1" applyFill="1" applyBorder="1" applyAlignment="1">
      <alignment horizontal="right" vertical="top" wrapText="1" indent="1"/>
    </xf>
    <xf numFmtId="167" fontId="3" fillId="0" borderId="29" xfId="0" applyNumberFormat="1" applyFont="1" applyFill="1" applyBorder="1" applyAlignment="1">
      <alignment horizontal="right" vertical="top" wrapText="1" indent="1"/>
    </xf>
    <xf numFmtId="3" fontId="3" fillId="0" borderId="24" xfId="0" applyNumberFormat="1" applyFont="1" applyFill="1" applyBorder="1" applyAlignment="1">
      <alignment horizontal="right" vertical="top" indent="1"/>
    </xf>
    <xf numFmtId="167" fontId="20" fillId="0" borderId="24" xfId="0" applyNumberFormat="1" applyFont="1" applyFill="1" applyBorder="1" applyAlignment="1">
      <alignment horizontal="right" vertical="top" wrapText="1" indent="1"/>
    </xf>
    <xf numFmtId="167" fontId="20" fillId="0" borderId="28" xfId="0" applyNumberFormat="1" applyFont="1" applyFill="1" applyBorder="1" applyAlignment="1">
      <alignment horizontal="right" vertical="top" wrapText="1" indent="1"/>
    </xf>
    <xf numFmtId="167" fontId="3" fillId="0" borderId="0" xfId="0" applyNumberFormat="1" applyFont="1" applyFill="1" applyAlignment="1">
      <alignment horizontal="right" vertical="top" wrapText="1" indent="1"/>
    </xf>
    <xf numFmtId="167" fontId="3" fillId="0" borderId="24" xfId="0" applyNumberFormat="1" applyFont="1" applyFill="1" applyBorder="1" applyAlignment="1">
      <alignment horizontal="right" wrapText="1" indent="1"/>
    </xf>
    <xf numFmtId="167" fontId="20" fillId="0" borderId="26" xfId="0" applyNumberFormat="1" applyFont="1" applyFill="1" applyBorder="1" applyAlignment="1">
      <alignment horizontal="right" wrapText="1" indent="1"/>
    </xf>
    <xf numFmtId="0" fontId="3" fillId="0" borderId="4" xfId="0" applyFont="1" applyFill="1" applyBorder="1" applyAlignment="1">
      <alignment horizontal="left" vertical="top" wrapText="1"/>
    </xf>
    <xf numFmtId="0" fontId="3" fillId="0" borderId="4" xfId="0" applyFont="1" applyFill="1" applyBorder="1" applyAlignment="1">
      <alignment horizontal="left" vertical="top"/>
    </xf>
    <xf numFmtId="0" fontId="16" fillId="0" borderId="0" xfId="0" applyFont="1" applyAlignment="1">
      <alignment horizontal="left"/>
    </xf>
    <xf numFmtId="0" fontId="9" fillId="0" borderId="0" xfId="0" applyFont="1" applyFill="1" applyBorder="1" applyAlignment="1">
      <alignment horizontal="left"/>
    </xf>
    <xf numFmtId="0" fontId="3" fillId="0" borderId="11" xfId="0" applyFont="1" applyBorder="1" applyAlignment="1">
      <alignment horizontal="center" vertical="center" wrapText="1"/>
    </xf>
    <xf numFmtId="0" fontId="5" fillId="0" borderId="5" xfId="0" applyFont="1" applyBorder="1" applyAlignment="1">
      <alignment horizontal="left" vertical="center"/>
    </xf>
    <xf numFmtId="0" fontId="5" fillId="0" borderId="7" xfId="0" applyFont="1" applyBorder="1" applyAlignment="1">
      <alignment horizontal="left" vertical="center"/>
    </xf>
    <xf numFmtId="0" fontId="16" fillId="0" borderId="12" xfId="0" applyFont="1" applyBorder="1" applyAlignment="1">
      <alignment horizontal="left" vertical="top"/>
    </xf>
    <xf numFmtId="0" fontId="3" fillId="0" borderId="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3" xfId="0" applyFont="1" applyBorder="1" applyAlignment="1">
      <alignment horizontal="center" vertical="center"/>
    </xf>
    <xf numFmtId="0" fontId="38" fillId="0" borderId="0" xfId="1" applyFont="1" applyAlignment="1">
      <alignment horizontal="center" vertical="center"/>
    </xf>
    <xf numFmtId="0" fontId="32" fillId="0" borderId="0" xfId="0" applyFont="1" applyAlignment="1">
      <alignment horizontal="center" vertical="center" wrapText="1"/>
    </xf>
    <xf numFmtId="0" fontId="39" fillId="0" borderId="9" xfId="0" applyFont="1" applyBorder="1" applyAlignment="1">
      <alignment horizontal="center" vertical="center"/>
    </xf>
    <xf numFmtId="0" fontId="30" fillId="0" borderId="0" xfId="0" applyFont="1" applyAlignment="1">
      <alignment horizontal="justify" wrapText="1"/>
    </xf>
    <xf numFmtId="0" fontId="31" fillId="0" borderId="0" xfId="0" applyFont="1" applyAlignment="1">
      <alignment horizontal="justify"/>
    </xf>
    <xf numFmtId="0" fontId="32" fillId="0" borderId="0" xfId="0" applyFont="1" applyAlignment="1">
      <alignment horizontal="justify"/>
    </xf>
    <xf numFmtId="0" fontId="28" fillId="0" borderId="0" xfId="0" applyFont="1" applyAlignment="1">
      <alignment horizontal="justify" wrapText="1"/>
    </xf>
    <xf numFmtId="164" fontId="3" fillId="0" borderId="4" xfId="0" applyNumberFormat="1"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Times New Roman"/>
                <a:ea typeface="Times New Roman"/>
                <a:cs typeface="Times New Roman"/>
              </a:defRPr>
            </a:pPr>
            <a:r>
              <a:rPr lang="hr-HR"/>
              <a:t>ZAPOSLENI U POSLOVNIM SUBJEKTIMA (PRAVNE OSOBE) PREMA NKD-u 2002., 
stanje 31. ožujka 2007.</a:t>
            </a:r>
          </a:p>
        </c:rich>
      </c:tx>
      <c:overlay val="0"/>
      <c:spPr>
        <a:noFill/>
        <a:ln w="25400">
          <a:noFill/>
        </a:ln>
      </c:spPr>
    </c:title>
    <c:autoTitleDeleted val="0"/>
    <c:plotArea>
      <c:layout/>
      <c:barChart>
        <c:barDir val="col"/>
        <c:grouping val="clustered"/>
        <c:varyColors val="0"/>
        <c:ser>
          <c:idx val="0"/>
          <c:order val="0"/>
          <c:tx>
            <c:strRef>
              <c:f>'[1]tab 9-4'!$M$35</c:f>
              <c:strCache>
                <c:ptCount val="1"/>
              </c:strCache>
            </c:strRef>
          </c:tx>
          <c:spPr>
            <a:solidFill>
              <a:srgbClr val="0066CC"/>
            </a:solidFill>
            <a:ln w="12700">
              <a:solidFill>
                <a:srgbClr val="000000"/>
              </a:solidFill>
              <a:prstDash val="solid"/>
            </a:ln>
          </c:spPr>
          <c:invertIfNegative val="0"/>
          <c:cat>
            <c:numRef>
              <c:f>'[1]tab 9-4'!$L$36:$L$50</c:f>
              <c:numCache>
                <c:formatCode>General</c:formatCode>
                <c:ptCount val="15"/>
              </c:numCache>
            </c:numRef>
          </c:cat>
          <c:val>
            <c:numRef>
              <c:f>'[1]tab 9-4'!$M$36:$M$49</c:f>
              <c:numCache>
                <c:formatCode>General</c:formatCode>
                <c:ptCount val="14"/>
              </c:numCache>
            </c:numRef>
          </c:val>
          <c:extLst>
            <c:ext xmlns:c16="http://schemas.microsoft.com/office/drawing/2014/chart" uri="{C3380CC4-5D6E-409C-BE32-E72D297353CC}">
              <c16:uniqueId val="{00000000-EBD3-48DF-BB49-B8A8314E805F}"/>
            </c:ext>
          </c:extLst>
        </c:ser>
        <c:ser>
          <c:idx val="1"/>
          <c:order val="1"/>
          <c:tx>
            <c:strRef>
              <c:f>'[1]tab 9-4'!$N$35</c:f>
              <c:strCache>
                <c:ptCount val="1"/>
              </c:strCache>
            </c:strRef>
          </c:tx>
          <c:spPr>
            <a:pattFill prst="solidDmnd">
              <a:fgClr>
                <a:srgbClr xmlns:mc="http://schemas.openxmlformats.org/markup-compatibility/2006" xmlns:a14="http://schemas.microsoft.com/office/drawing/2010/main" val="CCFFFF" mc:Ignorable="a14" a14:legacySpreadsheetColorIndex="41"/>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numRef>
              <c:f>'[1]tab 9-4'!$L$36:$L$50</c:f>
              <c:numCache>
                <c:formatCode>General</c:formatCode>
                <c:ptCount val="15"/>
              </c:numCache>
            </c:numRef>
          </c:cat>
          <c:val>
            <c:numRef>
              <c:f>'[1]tab 9-4'!$N$36:$N$49</c:f>
              <c:numCache>
                <c:formatCode>General</c:formatCode>
                <c:ptCount val="14"/>
              </c:numCache>
            </c:numRef>
          </c:val>
          <c:extLst>
            <c:ext xmlns:c16="http://schemas.microsoft.com/office/drawing/2014/chart" uri="{C3380CC4-5D6E-409C-BE32-E72D297353CC}">
              <c16:uniqueId val="{00000001-EBD3-48DF-BB49-B8A8314E805F}"/>
            </c:ext>
          </c:extLst>
        </c:ser>
        <c:dLbls>
          <c:showLegendKey val="0"/>
          <c:showVal val="0"/>
          <c:showCatName val="0"/>
          <c:showSerName val="0"/>
          <c:showPercent val="0"/>
          <c:showBubbleSize val="0"/>
        </c:dLbls>
        <c:gapWidth val="30"/>
        <c:overlap val="60"/>
        <c:axId val="112457600"/>
        <c:axId val="112459136"/>
      </c:barChart>
      <c:catAx>
        <c:axId val="112457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Times New Roman"/>
                <a:ea typeface="Times New Roman"/>
                <a:cs typeface="Times New Roman"/>
              </a:defRPr>
            </a:pPr>
            <a:endParaRPr lang="sr-Latn-RS"/>
          </a:p>
        </c:txPr>
        <c:crossAx val="112459136"/>
        <c:crosses val="autoZero"/>
        <c:auto val="1"/>
        <c:lblAlgn val="ctr"/>
        <c:lblOffset val="100"/>
        <c:tickLblSkip val="1"/>
        <c:tickMarkSkip val="1"/>
        <c:noMultiLvlLbl val="0"/>
      </c:catAx>
      <c:valAx>
        <c:axId val="112459136"/>
        <c:scaling>
          <c:orientation val="minMax"/>
        </c:scaling>
        <c:delete val="0"/>
        <c:axPos val="l"/>
        <c:majorGridlines>
          <c:spPr>
            <a:ln w="3175">
              <a:solidFill>
                <a:srgbClr val="969696"/>
              </a:solidFill>
              <a:prstDash val="solid"/>
            </a:ln>
          </c:spPr>
        </c:majorGridlines>
        <c:title>
          <c:tx>
            <c:rich>
              <a:bodyPr rot="0" vert="horz"/>
              <a:lstStyle/>
              <a:p>
                <a:pPr algn="ctr">
                  <a:defRPr sz="200" b="0" i="0" u="none" strike="noStrike" baseline="0">
                    <a:solidFill>
                      <a:srgbClr val="000000"/>
                    </a:solidFill>
                    <a:latin typeface="Times New Roman"/>
                    <a:ea typeface="Times New Roman"/>
                    <a:cs typeface="Times New Roman"/>
                  </a:defRPr>
                </a:pPr>
                <a:r>
                  <a:rPr lang="hr-HR"/>
                  <a:t>Broj zaposlenih</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Times New Roman"/>
                <a:ea typeface="Times New Roman"/>
                <a:cs typeface="Times New Roman"/>
              </a:defRPr>
            </a:pPr>
            <a:endParaRPr lang="sr-Latn-RS"/>
          </a:p>
        </c:txPr>
        <c:crossAx val="112457600"/>
        <c:crosses val="autoZero"/>
        <c:crossBetween val="between"/>
        <c:majorUnit val="5000"/>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Times New Roman"/>
              <a:ea typeface="Times New Roman"/>
              <a:cs typeface="Times New Roman"/>
            </a:defRPr>
          </a:pPr>
          <a:endParaRPr lang="sr-Latn-RS"/>
        </a:p>
      </c:txPr>
    </c:legend>
    <c:plotVisOnly val="1"/>
    <c:dispBlanksAs val="gap"/>
    <c:showDLblsOverMax val="0"/>
  </c:chart>
  <c:spPr>
    <a:noFill/>
    <a:ln w="9525">
      <a:noFill/>
    </a:ln>
  </c:spPr>
  <c:txPr>
    <a:bodyPr/>
    <a:lstStyle/>
    <a:p>
      <a:pPr>
        <a:defRPr sz="200" b="0" i="0" u="none" strike="noStrike" baseline="0">
          <a:solidFill>
            <a:srgbClr val="000000"/>
          </a:solidFill>
          <a:latin typeface="Times New Roman"/>
          <a:ea typeface="Times New Roman"/>
          <a:cs typeface="Times New Roman"/>
        </a:defRPr>
      </a:pPr>
      <a:endParaRPr lang="sr-Latn-R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ysClr val="windowText" lastClr="000000"/>
                </a:solidFill>
                <a:latin typeface="+mn-lt"/>
                <a:ea typeface="+mn-ea"/>
                <a:cs typeface="+mn-cs"/>
              </a:defRPr>
            </a:pPr>
            <a:r>
              <a:rPr lang="hr-HR" sz="1000">
                <a:solidFill>
                  <a:sysClr val="windowText" lastClr="000000"/>
                </a:solidFill>
              </a:rPr>
              <a:t>G 1. ZAPOSLENI U PRAVNIM OSOBAMA SVIH OBLIKA VLASNIŠTVA PREMA PODRUČJIMA NKD-a 2007. I SPOLU,</a:t>
            </a:r>
            <a:r>
              <a:rPr lang="hr-HR" sz="1000" baseline="0">
                <a:solidFill>
                  <a:sysClr val="windowText" lastClr="000000"/>
                </a:solidFill>
              </a:rPr>
              <a:t> STANJE  31. OŽUJKA 2018.</a:t>
            </a:r>
            <a:endParaRPr lang="hr-HR" sz="1000">
              <a:solidFill>
                <a:sysClr val="windowText" lastClr="000000"/>
              </a:solidFill>
            </a:endParaRPr>
          </a:p>
        </c:rich>
      </c:tx>
      <c:overlay val="0"/>
      <c:spPr>
        <a:noFill/>
        <a:ln>
          <a:noFill/>
        </a:ln>
        <a:effectLst/>
      </c:spPr>
      <c:txPr>
        <a:bodyPr rot="0" spcFirstLastPara="1" vertOverflow="ellipsis" vert="horz" wrap="square" anchor="ctr" anchorCtr="1"/>
        <a:lstStyle/>
        <a:p>
          <a:pPr>
            <a:defRPr sz="1000" b="0" i="0" u="none" strike="noStrike" kern="1200" spc="0" baseline="0">
              <a:solidFill>
                <a:sysClr val="windowText" lastClr="000000"/>
              </a:solidFill>
              <a:latin typeface="+mn-lt"/>
              <a:ea typeface="+mn-ea"/>
              <a:cs typeface="+mn-cs"/>
            </a:defRPr>
          </a:pPr>
          <a:endParaRPr lang="sr-Latn-RS"/>
        </a:p>
      </c:txPr>
    </c:title>
    <c:autoTitleDeleted val="0"/>
    <c:plotArea>
      <c:layout/>
      <c:barChart>
        <c:barDir val="col"/>
        <c:grouping val="clustered"/>
        <c:varyColors val="0"/>
        <c:ser>
          <c:idx val="0"/>
          <c:order val="0"/>
          <c:tx>
            <c:strRef>
              <c:f>'graf 1'!$Q$4</c:f>
              <c:strCache>
                <c:ptCount val="1"/>
                <c:pt idx="0">
                  <c:v>žene</c:v>
                </c:pt>
              </c:strCache>
            </c:strRef>
          </c:tx>
          <c:spPr>
            <a:solidFill>
              <a:srgbClr val="C00000"/>
            </a:solidFill>
            <a:ln>
              <a:noFill/>
            </a:ln>
            <a:effectLst/>
          </c:spPr>
          <c:invertIfNegative val="0"/>
          <c:cat>
            <c:strRef>
              <c:f>'graf 1'!$P$5:$P$23</c:f>
              <c:strCache>
                <c:ptCount val="19"/>
                <c:pt idx="0">
                  <c:v>A</c:v>
                </c:pt>
                <c:pt idx="1">
                  <c:v>B</c:v>
                </c:pt>
                <c:pt idx="2">
                  <c:v>C</c:v>
                </c:pt>
                <c:pt idx="3">
                  <c:v>D</c:v>
                </c:pt>
                <c:pt idx="4">
                  <c:v>E</c:v>
                </c:pt>
                <c:pt idx="5">
                  <c:v>F</c:v>
                </c:pt>
                <c:pt idx="6">
                  <c:v>G</c:v>
                </c:pt>
                <c:pt idx="7">
                  <c:v>H</c:v>
                </c:pt>
                <c:pt idx="8">
                  <c:v>I</c:v>
                </c:pt>
                <c:pt idx="9">
                  <c:v>J</c:v>
                </c:pt>
                <c:pt idx="10">
                  <c:v>K</c:v>
                </c:pt>
                <c:pt idx="11">
                  <c:v>L</c:v>
                </c:pt>
                <c:pt idx="12">
                  <c:v>M</c:v>
                </c:pt>
                <c:pt idx="13">
                  <c:v>N</c:v>
                </c:pt>
                <c:pt idx="14">
                  <c:v>O</c:v>
                </c:pt>
                <c:pt idx="15">
                  <c:v>P</c:v>
                </c:pt>
                <c:pt idx="16">
                  <c:v>Q</c:v>
                </c:pt>
                <c:pt idx="17">
                  <c:v>R</c:v>
                </c:pt>
                <c:pt idx="18">
                  <c:v>S</c:v>
                </c:pt>
              </c:strCache>
            </c:strRef>
          </c:cat>
          <c:val>
            <c:numRef>
              <c:f>'graf 1'!$Q$5:$Q$23</c:f>
              <c:numCache>
                <c:formatCode>General</c:formatCode>
                <c:ptCount val="19"/>
                <c:pt idx="0">
                  <c:v>495</c:v>
                </c:pt>
                <c:pt idx="1">
                  <c:v>216</c:v>
                </c:pt>
                <c:pt idx="2" formatCode="#,##0">
                  <c:v>13783</c:v>
                </c:pt>
                <c:pt idx="3">
                  <c:v>1524</c:v>
                </c:pt>
                <c:pt idx="4">
                  <c:v>710</c:v>
                </c:pt>
                <c:pt idx="5" formatCode="#,##0">
                  <c:v>2824</c:v>
                </c:pt>
                <c:pt idx="6" formatCode="#,##0">
                  <c:v>38240</c:v>
                </c:pt>
                <c:pt idx="7" formatCode="#,##0">
                  <c:v>4809</c:v>
                </c:pt>
                <c:pt idx="8" formatCode="#,##0">
                  <c:v>7190</c:v>
                </c:pt>
                <c:pt idx="9" formatCode="#,##0">
                  <c:v>9849</c:v>
                </c:pt>
                <c:pt idx="10" formatCode="#,##0">
                  <c:v>13374</c:v>
                </c:pt>
                <c:pt idx="11">
                  <c:v>2524</c:v>
                </c:pt>
                <c:pt idx="12" formatCode="#,##0">
                  <c:v>15686</c:v>
                </c:pt>
                <c:pt idx="13" formatCode="#,##0">
                  <c:v>10791</c:v>
                </c:pt>
                <c:pt idx="14" formatCode="#,##0">
                  <c:v>18802</c:v>
                </c:pt>
                <c:pt idx="15" formatCode="#,##0">
                  <c:v>22681</c:v>
                </c:pt>
                <c:pt idx="16" formatCode="#,##0">
                  <c:v>22645</c:v>
                </c:pt>
                <c:pt idx="17" formatCode="#,##0">
                  <c:v>4927</c:v>
                </c:pt>
                <c:pt idx="18" formatCode="#,##0">
                  <c:v>5004</c:v>
                </c:pt>
              </c:numCache>
            </c:numRef>
          </c:val>
          <c:extLst>
            <c:ext xmlns:c16="http://schemas.microsoft.com/office/drawing/2014/chart" uri="{C3380CC4-5D6E-409C-BE32-E72D297353CC}">
              <c16:uniqueId val="{00000000-8F3C-416D-86EF-3CDF0BA8CF46}"/>
            </c:ext>
          </c:extLst>
        </c:ser>
        <c:ser>
          <c:idx val="1"/>
          <c:order val="1"/>
          <c:tx>
            <c:strRef>
              <c:f>'graf 1'!$R$4</c:f>
              <c:strCache>
                <c:ptCount val="1"/>
                <c:pt idx="0">
                  <c:v>muškarci</c:v>
                </c:pt>
              </c:strCache>
            </c:strRef>
          </c:tx>
          <c:spPr>
            <a:solidFill>
              <a:schemeClr val="accent1">
                <a:lumMod val="75000"/>
              </a:schemeClr>
            </a:solidFill>
            <a:ln>
              <a:noFill/>
            </a:ln>
            <a:effectLst/>
          </c:spPr>
          <c:invertIfNegative val="0"/>
          <c:cat>
            <c:strRef>
              <c:f>'graf 1'!$P$5:$P$23</c:f>
              <c:strCache>
                <c:ptCount val="19"/>
                <c:pt idx="0">
                  <c:v>A</c:v>
                </c:pt>
                <c:pt idx="1">
                  <c:v>B</c:v>
                </c:pt>
                <c:pt idx="2">
                  <c:v>C</c:v>
                </c:pt>
                <c:pt idx="3">
                  <c:v>D</c:v>
                </c:pt>
                <c:pt idx="4">
                  <c:v>E</c:v>
                </c:pt>
                <c:pt idx="5">
                  <c:v>F</c:v>
                </c:pt>
                <c:pt idx="6">
                  <c:v>G</c:v>
                </c:pt>
                <c:pt idx="7">
                  <c:v>H</c:v>
                </c:pt>
                <c:pt idx="8">
                  <c:v>I</c:v>
                </c:pt>
                <c:pt idx="9">
                  <c:v>J</c:v>
                </c:pt>
                <c:pt idx="10">
                  <c:v>K</c:v>
                </c:pt>
                <c:pt idx="11">
                  <c:v>L</c:v>
                </c:pt>
                <c:pt idx="12">
                  <c:v>M</c:v>
                </c:pt>
                <c:pt idx="13">
                  <c:v>N</c:v>
                </c:pt>
                <c:pt idx="14">
                  <c:v>O</c:v>
                </c:pt>
                <c:pt idx="15">
                  <c:v>P</c:v>
                </c:pt>
                <c:pt idx="16">
                  <c:v>Q</c:v>
                </c:pt>
                <c:pt idx="17">
                  <c:v>R</c:v>
                </c:pt>
                <c:pt idx="18">
                  <c:v>S</c:v>
                </c:pt>
              </c:strCache>
            </c:strRef>
          </c:cat>
          <c:val>
            <c:numRef>
              <c:f>'graf 1'!$R$5:$R$23</c:f>
              <c:numCache>
                <c:formatCode>General</c:formatCode>
                <c:ptCount val="19"/>
                <c:pt idx="0">
                  <c:v>723</c:v>
                </c:pt>
                <c:pt idx="1">
                  <c:v>663</c:v>
                </c:pt>
                <c:pt idx="2" formatCode="#,##0">
                  <c:v>26664</c:v>
                </c:pt>
                <c:pt idx="3">
                  <c:v>2733</c:v>
                </c:pt>
                <c:pt idx="4">
                  <c:v>3695</c:v>
                </c:pt>
                <c:pt idx="5" formatCode="#,##0">
                  <c:v>21020</c:v>
                </c:pt>
                <c:pt idx="6" formatCode="#,##0">
                  <c:v>36657</c:v>
                </c:pt>
                <c:pt idx="7" formatCode="#,##0">
                  <c:v>13711</c:v>
                </c:pt>
                <c:pt idx="8" formatCode="#,##0">
                  <c:v>7772</c:v>
                </c:pt>
                <c:pt idx="9" formatCode="#,##0">
                  <c:v>15066</c:v>
                </c:pt>
                <c:pt idx="10" formatCode="#,##0">
                  <c:v>6658</c:v>
                </c:pt>
                <c:pt idx="11">
                  <c:v>2421</c:v>
                </c:pt>
                <c:pt idx="12" formatCode="#,##0">
                  <c:v>16631</c:v>
                </c:pt>
                <c:pt idx="13" formatCode="#,##0">
                  <c:v>12911</c:v>
                </c:pt>
                <c:pt idx="14" formatCode="#,##0">
                  <c:v>15420</c:v>
                </c:pt>
                <c:pt idx="15" formatCode="#,##0">
                  <c:v>7352</c:v>
                </c:pt>
                <c:pt idx="16" formatCode="#,##0">
                  <c:v>6616</c:v>
                </c:pt>
                <c:pt idx="17" formatCode="#,##0">
                  <c:v>4086</c:v>
                </c:pt>
                <c:pt idx="18" formatCode="#,##0">
                  <c:v>2936</c:v>
                </c:pt>
              </c:numCache>
            </c:numRef>
          </c:val>
          <c:extLst>
            <c:ext xmlns:c16="http://schemas.microsoft.com/office/drawing/2014/chart" uri="{C3380CC4-5D6E-409C-BE32-E72D297353CC}">
              <c16:uniqueId val="{00000001-8F3C-416D-86EF-3CDF0BA8CF46}"/>
            </c:ext>
          </c:extLst>
        </c:ser>
        <c:dLbls>
          <c:showLegendKey val="0"/>
          <c:showVal val="0"/>
          <c:showCatName val="0"/>
          <c:showSerName val="0"/>
          <c:showPercent val="0"/>
          <c:showBubbleSize val="0"/>
        </c:dLbls>
        <c:gapWidth val="150"/>
        <c:axId val="409411208"/>
        <c:axId val="409414488"/>
      </c:barChart>
      <c:catAx>
        <c:axId val="409411208"/>
        <c:scaling>
          <c:orientation val="minMax"/>
        </c:scaling>
        <c:delete val="0"/>
        <c:axPos val="b"/>
        <c:title>
          <c:tx>
            <c:rich>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r>
                  <a:rPr lang="hr-HR" sz="900">
                    <a:solidFill>
                      <a:sysClr val="windowText" lastClr="000000"/>
                    </a:solidFill>
                  </a:rPr>
                  <a:t>područja</a:t>
                </a:r>
                <a:r>
                  <a:rPr lang="hr-HR" sz="900" baseline="0">
                    <a:solidFill>
                      <a:sysClr val="windowText" lastClr="000000"/>
                    </a:solidFill>
                  </a:rPr>
                  <a:t> NKD-a 2007.</a:t>
                </a:r>
                <a:endParaRPr lang="hr-HR" sz="900">
                  <a:solidFill>
                    <a:sysClr val="windowText" lastClr="000000"/>
                  </a:solidFill>
                </a:endParaRPr>
              </a:p>
            </c:rich>
          </c:tx>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r-Latn-R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r-Latn-RS"/>
          </a:p>
        </c:txPr>
        <c:crossAx val="409414488"/>
        <c:crosses val="autoZero"/>
        <c:auto val="1"/>
        <c:lblAlgn val="ctr"/>
        <c:lblOffset val="100"/>
        <c:noMultiLvlLbl val="0"/>
      </c:catAx>
      <c:valAx>
        <c:axId val="409414488"/>
        <c:scaling>
          <c:orientation val="minMax"/>
          <c:max val="4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r>
                  <a:rPr lang="hr-HR" sz="900">
                    <a:solidFill>
                      <a:sysClr val="windowText" lastClr="000000"/>
                    </a:solidFill>
                  </a:rPr>
                  <a:t>broj zaposlenih</a:t>
                </a:r>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r-Latn-R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r-Latn-RS"/>
          </a:p>
        </c:txPr>
        <c:crossAx val="4094112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pPr>
      <a:endParaRPr lang="sr-Latn-R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lgn="l">
              <a:defRPr sz="1000" b="0" i="0" u="none" strike="noStrike" kern="1200" baseline="0">
                <a:solidFill>
                  <a:sysClr val="windowText" lastClr="000000"/>
                </a:solidFill>
                <a:latin typeface="+mn-lt"/>
                <a:ea typeface="Times New Roman"/>
                <a:cs typeface="Times New Roman"/>
              </a:defRPr>
            </a:pPr>
            <a:r>
              <a:rPr lang="hr-HR" sz="1000"/>
              <a:t>G 2. STRUKTURA ZAPOSLENIH U PRAVNIM OSOBAMA  PREMA STUPNJU
         STRUČNOG OBRAZOVANJA, STANJE  31. OŽUJKA 2018.</a:t>
            </a:r>
          </a:p>
        </c:rich>
      </c:tx>
      <c:layout>
        <c:manualLayout>
          <c:xMode val="edge"/>
          <c:yMode val="edge"/>
          <c:x val="0.20326678765880218"/>
          <c:y val="3.519061583577713E-2"/>
        </c:manualLayout>
      </c:layout>
      <c:overlay val="0"/>
      <c:spPr>
        <a:noFill/>
        <a:ln w="25400">
          <a:noFill/>
        </a:ln>
        <a:effectLst/>
      </c:spPr>
      <c:txPr>
        <a:bodyPr rot="0" spcFirstLastPara="1" vertOverflow="ellipsis" vert="horz" wrap="square" anchor="ctr" anchorCtr="1"/>
        <a:lstStyle/>
        <a:p>
          <a:pPr algn="l">
            <a:defRPr sz="1000" b="0" i="0" u="none" strike="noStrike" kern="1200" baseline="0">
              <a:solidFill>
                <a:sysClr val="windowText" lastClr="000000"/>
              </a:solidFill>
              <a:latin typeface="+mn-lt"/>
              <a:ea typeface="Times New Roman"/>
              <a:cs typeface="Times New Roman"/>
            </a:defRPr>
          </a:pPr>
          <a:endParaRPr lang="sr-Latn-RS"/>
        </a:p>
      </c:txPr>
    </c:title>
    <c:autoTitleDeleted val="0"/>
    <c:plotArea>
      <c:layout>
        <c:manualLayout>
          <c:layoutTarget val="inner"/>
          <c:xMode val="edge"/>
          <c:yMode val="edge"/>
          <c:x val="0.34597258675998832"/>
          <c:y val="0.34256921646549665"/>
          <c:w val="0.33510732875562271"/>
          <c:h val="0.62399295699322854"/>
        </c:manualLayout>
      </c:layout>
      <c:pieChart>
        <c:varyColors val="1"/>
        <c:ser>
          <c:idx val="0"/>
          <c:order val="0"/>
          <c:explosion val="1"/>
          <c:dPt>
            <c:idx val="0"/>
            <c:bubble3D val="0"/>
            <c:spPr>
              <a:solidFill>
                <a:schemeClr val="accent1">
                  <a:shade val="45000"/>
                </a:schemeClr>
              </a:solidFill>
              <a:ln>
                <a:noFill/>
              </a:ln>
              <a:effectLst/>
            </c:spPr>
            <c:extLst>
              <c:ext xmlns:c16="http://schemas.microsoft.com/office/drawing/2014/chart" uri="{C3380CC4-5D6E-409C-BE32-E72D297353CC}">
                <c16:uniqueId val="{00000000-DAA7-412D-8396-750AA0F6C8B2}"/>
              </c:ext>
            </c:extLst>
          </c:dPt>
          <c:dPt>
            <c:idx val="1"/>
            <c:bubble3D val="0"/>
            <c:spPr>
              <a:solidFill>
                <a:schemeClr val="accent1">
                  <a:shade val="61000"/>
                </a:schemeClr>
              </a:solidFill>
              <a:ln>
                <a:noFill/>
              </a:ln>
              <a:effectLst/>
            </c:spPr>
            <c:extLst>
              <c:ext xmlns:c16="http://schemas.microsoft.com/office/drawing/2014/chart" uri="{C3380CC4-5D6E-409C-BE32-E72D297353CC}">
                <c16:uniqueId val="{00000002-DAA7-412D-8396-750AA0F6C8B2}"/>
              </c:ext>
            </c:extLst>
          </c:dPt>
          <c:dPt>
            <c:idx val="2"/>
            <c:bubble3D val="0"/>
            <c:spPr>
              <a:solidFill>
                <a:schemeClr val="accent1">
                  <a:shade val="76000"/>
                </a:schemeClr>
              </a:solidFill>
              <a:ln>
                <a:noFill/>
              </a:ln>
              <a:effectLst/>
            </c:spPr>
            <c:extLst>
              <c:ext xmlns:c16="http://schemas.microsoft.com/office/drawing/2014/chart" uri="{C3380CC4-5D6E-409C-BE32-E72D297353CC}">
                <c16:uniqueId val="{00000004-DAA7-412D-8396-750AA0F6C8B2}"/>
              </c:ext>
            </c:extLst>
          </c:dPt>
          <c:dPt>
            <c:idx val="3"/>
            <c:bubble3D val="0"/>
            <c:spPr>
              <a:solidFill>
                <a:schemeClr val="accent1">
                  <a:shade val="92000"/>
                </a:schemeClr>
              </a:solidFill>
              <a:ln>
                <a:noFill/>
              </a:ln>
              <a:effectLst/>
            </c:spPr>
            <c:extLst>
              <c:ext xmlns:c16="http://schemas.microsoft.com/office/drawing/2014/chart" uri="{C3380CC4-5D6E-409C-BE32-E72D297353CC}">
                <c16:uniqueId val="{00000006-DAA7-412D-8396-750AA0F6C8B2}"/>
              </c:ext>
            </c:extLst>
          </c:dPt>
          <c:dPt>
            <c:idx val="4"/>
            <c:bubble3D val="0"/>
            <c:spPr>
              <a:solidFill>
                <a:schemeClr val="accent1">
                  <a:tint val="93000"/>
                </a:schemeClr>
              </a:solidFill>
              <a:ln>
                <a:noFill/>
              </a:ln>
              <a:effectLst/>
            </c:spPr>
            <c:extLst>
              <c:ext xmlns:c16="http://schemas.microsoft.com/office/drawing/2014/chart" uri="{C3380CC4-5D6E-409C-BE32-E72D297353CC}">
                <c16:uniqueId val="{00000008-DAA7-412D-8396-750AA0F6C8B2}"/>
              </c:ext>
            </c:extLst>
          </c:dPt>
          <c:dPt>
            <c:idx val="5"/>
            <c:bubble3D val="0"/>
            <c:spPr>
              <a:solidFill>
                <a:schemeClr val="accent1">
                  <a:tint val="77000"/>
                </a:schemeClr>
              </a:solidFill>
              <a:ln>
                <a:noFill/>
              </a:ln>
              <a:effectLst/>
            </c:spPr>
            <c:extLst>
              <c:ext xmlns:c16="http://schemas.microsoft.com/office/drawing/2014/chart" uri="{C3380CC4-5D6E-409C-BE32-E72D297353CC}">
                <c16:uniqueId val="{0000000A-DAA7-412D-8396-750AA0F6C8B2}"/>
              </c:ext>
            </c:extLst>
          </c:dPt>
          <c:dPt>
            <c:idx val="6"/>
            <c:bubble3D val="0"/>
            <c:spPr>
              <a:solidFill>
                <a:schemeClr val="accent1">
                  <a:tint val="62000"/>
                </a:schemeClr>
              </a:solidFill>
              <a:ln>
                <a:noFill/>
              </a:ln>
              <a:effectLst/>
            </c:spPr>
            <c:extLst>
              <c:ext xmlns:c16="http://schemas.microsoft.com/office/drawing/2014/chart" uri="{C3380CC4-5D6E-409C-BE32-E72D297353CC}">
                <c16:uniqueId val="{0000000C-DAA7-412D-8396-750AA0F6C8B2}"/>
              </c:ext>
            </c:extLst>
          </c:dPt>
          <c:dPt>
            <c:idx val="7"/>
            <c:bubble3D val="0"/>
            <c:spPr>
              <a:solidFill>
                <a:schemeClr val="accent1">
                  <a:tint val="46000"/>
                </a:schemeClr>
              </a:solidFill>
              <a:ln>
                <a:noFill/>
              </a:ln>
              <a:effectLst/>
            </c:spPr>
            <c:extLst>
              <c:ext xmlns:c16="http://schemas.microsoft.com/office/drawing/2014/chart" uri="{C3380CC4-5D6E-409C-BE32-E72D297353CC}">
                <c16:uniqueId val="{0000000E-DAA7-412D-8396-750AA0F6C8B2}"/>
              </c:ext>
            </c:extLst>
          </c:dPt>
          <c:dLbls>
            <c:dLbl>
              <c:idx val="0"/>
              <c:layout>
                <c:manualLayout>
                  <c:x val="0.10713557269987717"/>
                  <c:y val="3.309355028682343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AA7-412D-8396-750AA0F6C8B2}"/>
                </c:ext>
              </c:extLst>
            </c:dLbl>
            <c:dLbl>
              <c:idx val="1"/>
              <c:layout>
                <c:manualLayout>
                  <c:x val="0.1350940728368549"/>
                  <c:y val="0"/>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AA7-412D-8396-750AA0F6C8B2}"/>
                </c:ext>
              </c:extLst>
            </c:dLbl>
            <c:dLbl>
              <c:idx val="2"/>
              <c:layout>
                <c:manualLayout>
                  <c:x val="-6.4265754659455443E-2"/>
                  <c:y val="2.93239207168069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AA7-412D-8396-750AA0F6C8B2}"/>
                </c:ext>
              </c:extLst>
            </c:dLbl>
            <c:dLbl>
              <c:idx val="3"/>
              <c:layout>
                <c:manualLayout>
                  <c:x val="-3.5735305814046055E-2"/>
                  <c:y val="-6.731875524357108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AA7-412D-8396-750AA0F6C8B2}"/>
                </c:ext>
              </c:extLst>
            </c:dLbl>
            <c:dLbl>
              <c:idx val="4"/>
              <c:layout>
                <c:manualLayout>
                  <c:x val="1.2735933260867562E-2"/>
                  <c:y val="-5.8001092971882912E-2"/>
                </c:manualLayout>
              </c:layout>
              <c:tx>
                <c:rich>
                  <a:bodyPr/>
                  <a:lstStyle/>
                  <a:p>
                    <a:r>
                      <a:rPr lang="en-US" sz="900"/>
                      <a:t>visoko-</a:t>
                    </a:r>
                  </a:p>
                  <a:p>
                    <a:r>
                      <a:rPr lang="en-US" sz="900"/>
                      <a:t>kvalificirani
0,9%</a:t>
                    </a:r>
                    <a:endParaRPr lang="en-US"/>
                  </a:p>
                </c:rich>
              </c:tx>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AA7-412D-8396-750AA0F6C8B2}"/>
                </c:ext>
              </c:extLst>
            </c:dLbl>
            <c:dLbl>
              <c:idx val="5"/>
              <c:layout>
                <c:manualLayout>
                  <c:x val="0.10372597364723349"/>
                  <c:y val="-6.9672801163784145E-2"/>
                </c:manualLayout>
              </c:layout>
              <c:tx>
                <c:rich>
                  <a:bodyPr/>
                  <a:lstStyle/>
                  <a:p>
                    <a:r>
                      <a:rPr lang="en-US" sz="900"/>
                      <a:t>kvali-</a:t>
                    </a:r>
                  </a:p>
                  <a:p>
                    <a:r>
                      <a:rPr lang="en-US" sz="900"/>
                      <a:t>ficirani
3,7%</a:t>
                    </a:r>
                    <a:endParaRPr lang="en-US"/>
                  </a:p>
                </c:rich>
              </c:tx>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AA7-412D-8396-750AA0F6C8B2}"/>
                </c:ext>
              </c:extLst>
            </c:dLbl>
            <c:dLbl>
              <c:idx val="6"/>
              <c:layout>
                <c:manualLayout>
                  <c:x val="0.15826135369442457"/>
                  <c:y val="1.0918635170603675E-2"/>
                </c:manualLayout>
              </c:layout>
              <c:tx>
                <c:rich>
                  <a:bodyPr/>
                  <a:lstStyle/>
                  <a:p>
                    <a:r>
                      <a:rPr lang="en-US" sz="900"/>
                      <a:t>polukvali-</a:t>
                    </a:r>
                  </a:p>
                  <a:p>
                    <a:r>
                      <a:rPr lang="en-US" sz="900"/>
                      <a:t>ficirani
0,9%</a:t>
                    </a:r>
                    <a:endParaRPr lang="en-US"/>
                  </a:p>
                </c:rich>
              </c:tx>
              <c:dLblPos val="bestFit"/>
              <c:showLegendKey val="0"/>
              <c:showVal val="0"/>
              <c:showCatName val="1"/>
              <c:showSerName val="0"/>
              <c:showPercent val="1"/>
              <c:showBubbleSize val="0"/>
              <c:extLst>
                <c:ext xmlns:c15="http://schemas.microsoft.com/office/drawing/2012/chart" uri="{CE6537A1-D6FC-4f65-9D91-7224C49458BB}">
                  <c15:layout>
                    <c:manualLayout>
                      <c:w val="0.10308633138029463"/>
                      <c:h val="0.15857889237199582"/>
                    </c:manualLayout>
                  </c15:layout>
                </c:ext>
                <c:ext xmlns:c16="http://schemas.microsoft.com/office/drawing/2014/chart" uri="{C3380CC4-5D6E-409C-BE32-E72D297353CC}">
                  <c16:uniqueId val="{0000000C-DAA7-412D-8396-750AA0F6C8B2}"/>
                </c:ext>
              </c:extLst>
            </c:dLbl>
            <c:dLbl>
              <c:idx val="7"/>
              <c:layout>
                <c:manualLayout>
                  <c:x val="0.16608305274971941"/>
                  <c:y val="0.15179039570200353"/>
                </c:manualLayout>
              </c:layout>
              <c:tx>
                <c:rich>
                  <a:bodyPr/>
                  <a:lstStyle/>
                  <a:p>
                    <a:r>
                      <a:rPr lang="en-US" sz="900"/>
                      <a:t>nekvali-</a:t>
                    </a:r>
                  </a:p>
                  <a:p>
                    <a:r>
                      <a:rPr lang="en-US" sz="900"/>
                      <a:t>ficirani
3,5%</a:t>
                    </a:r>
                    <a:endParaRPr lang="en-US"/>
                  </a:p>
                </c:rich>
              </c:tx>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E-DAA7-412D-8396-750AA0F6C8B2}"/>
                </c:ext>
              </c:extLst>
            </c:dLbl>
            <c:numFmt formatCode="0.0%" sourceLinked="0"/>
            <c:spPr>
              <a:noFill/>
              <a:ln w="25400">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Times New Roman"/>
                    <a:cs typeface="Times New Roman"/>
                  </a:defRPr>
                </a:pPr>
                <a:endParaRPr lang="sr-Latn-RS"/>
              </a:p>
            </c:txPr>
            <c:showLegendKey val="0"/>
            <c:showVal val="0"/>
            <c:showCatName val="1"/>
            <c:showSerName val="0"/>
            <c:showPercent val="1"/>
            <c:showBubbleSize val="0"/>
            <c:showLeaderLines val="1"/>
            <c:leaderLines>
              <c:spPr>
                <a:ln w="9525" cap="flat" cmpd="sng" algn="ctr">
                  <a:solidFill>
                    <a:schemeClr val="bg1">
                      <a:lumMod val="65000"/>
                    </a:schemeClr>
                  </a:solidFill>
                  <a:prstDash val="solid"/>
                  <a:round/>
                </a:ln>
                <a:effectLst/>
              </c:spPr>
            </c:leaderLines>
            <c:extLst>
              <c:ext xmlns:c15="http://schemas.microsoft.com/office/drawing/2012/chart" uri="{CE6537A1-D6FC-4f65-9D91-7224C49458BB}"/>
            </c:extLst>
          </c:dLbls>
          <c:cat>
            <c:strRef>
              <c:f>'graf 2'!$T$12:$T$19</c:f>
              <c:strCache>
                <c:ptCount val="8"/>
                <c:pt idx="0">
                  <c:v>visoko</c:v>
                </c:pt>
                <c:pt idx="1">
                  <c:v>više</c:v>
                </c:pt>
                <c:pt idx="2">
                  <c:v>srednje</c:v>
                </c:pt>
                <c:pt idx="3">
                  <c:v>niže</c:v>
                </c:pt>
                <c:pt idx="4">
                  <c:v>visokokvalificirani</c:v>
                </c:pt>
                <c:pt idx="5">
                  <c:v>kvalificirani</c:v>
                </c:pt>
                <c:pt idx="6">
                  <c:v>polukvalificirani</c:v>
                </c:pt>
                <c:pt idx="7">
                  <c:v>nekvalificirani</c:v>
                </c:pt>
              </c:strCache>
            </c:strRef>
          </c:cat>
          <c:val>
            <c:numRef>
              <c:f>'graf 2'!$U$12:$U$19</c:f>
              <c:numCache>
                <c:formatCode>0.0</c:formatCode>
                <c:ptCount val="8"/>
                <c:pt idx="0">
                  <c:v>30.834</c:v>
                </c:pt>
                <c:pt idx="1">
                  <c:v>9.1259999999999994</c:v>
                </c:pt>
                <c:pt idx="2">
                  <c:v>48.843000000000004</c:v>
                </c:pt>
                <c:pt idx="3">
                  <c:v>2.2850000000000001</c:v>
                </c:pt>
                <c:pt idx="4">
                  <c:v>0.92300000000000004</c:v>
                </c:pt>
                <c:pt idx="5">
                  <c:v>3.6509999999999998</c:v>
                </c:pt>
                <c:pt idx="6">
                  <c:v>0.877</c:v>
                </c:pt>
                <c:pt idx="7">
                  <c:v>3.46</c:v>
                </c:pt>
              </c:numCache>
            </c:numRef>
          </c:val>
          <c:extLst>
            <c:ext xmlns:c16="http://schemas.microsoft.com/office/drawing/2014/chart" uri="{C3380CC4-5D6E-409C-BE32-E72D297353CC}">
              <c16:uniqueId val="{0000000F-DAA7-412D-8396-750AA0F6C8B2}"/>
            </c:ext>
          </c:extLst>
        </c:ser>
        <c:dLbls>
          <c:showLegendKey val="0"/>
          <c:showVal val="0"/>
          <c:showCatName val="1"/>
          <c:showSerName val="0"/>
          <c:showPercent val="1"/>
          <c:showBubbleSize val="0"/>
          <c:showLeaderLines val="1"/>
        </c:dLbls>
        <c:firstSliceAng val="52"/>
      </c:pieChart>
      <c:spPr>
        <a:noFill/>
        <a:ln>
          <a:noFill/>
        </a:ln>
        <a:effectLst/>
      </c:spPr>
    </c:plotArea>
    <c:plotVisOnly val="1"/>
    <c:dispBlanksAs val="zero"/>
    <c:showDLblsOverMax val="0"/>
  </c:chart>
  <c:spPr>
    <a:noFill/>
    <a:ln w="9525" cap="flat" cmpd="sng" algn="ctr">
      <a:noFill/>
      <a:prstDash val="solid"/>
      <a:round/>
    </a:ln>
    <a:effectLst>
      <a:glow rad="12700">
        <a:schemeClr val="accent1">
          <a:alpha val="40000"/>
        </a:schemeClr>
      </a:glow>
    </a:effectLst>
  </c:spPr>
  <c:txPr>
    <a:bodyPr/>
    <a:lstStyle/>
    <a:p>
      <a:pPr>
        <a:defRPr sz="1000" b="0" i="0" u="none" strike="noStrike" baseline="0">
          <a:solidFill>
            <a:sysClr val="windowText" lastClr="000000"/>
          </a:solidFill>
          <a:latin typeface="+mn-lt"/>
          <a:ea typeface="Times New Roman"/>
          <a:cs typeface="Times New Roman"/>
        </a:defRPr>
      </a:pPr>
      <a:endParaRPr lang="sr-Latn-RS"/>
    </a:p>
  </c:txPr>
  <c:printSettings>
    <c:headerFooter alignWithMargins="0"/>
    <c:pageMargins b="1" l="0.75" r="0.75" t="1" header="0.5" footer="0.5"/>
    <c:pageSetup paperSize="9" orientation="landscape" horizontalDpi="1200" verticalDpi="12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mn-lt"/>
                <a:ea typeface="Times New Roman"/>
                <a:cs typeface="Times New Roman"/>
              </a:defRPr>
            </a:pPr>
            <a:r>
              <a:rPr lang="hr-HR" sz="1000"/>
              <a:t>G 3. STRUKTURA ZAPOSLENIH U PRAVNIM OSOBAMA PREMA
            PREMA OBLICIMA  VLASNIŠTVA, STANJE  31. OŽUJKA 2018.</a:t>
            </a:r>
          </a:p>
        </c:rich>
      </c:tx>
      <c:layout>
        <c:manualLayout>
          <c:xMode val="edge"/>
          <c:yMode val="edge"/>
          <c:x val="0.21788531771606842"/>
          <c:y val="2.8205128205128206E-2"/>
        </c:manualLayout>
      </c:layout>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n-lt"/>
              <a:ea typeface="Times New Roman"/>
              <a:cs typeface="Times New Roman"/>
            </a:defRPr>
          </a:pPr>
          <a:endParaRPr lang="sr-Latn-RS"/>
        </a:p>
      </c:txPr>
    </c:title>
    <c:autoTitleDeleted val="0"/>
    <c:plotArea>
      <c:layout>
        <c:manualLayout>
          <c:layoutTarget val="inner"/>
          <c:xMode val="edge"/>
          <c:yMode val="edge"/>
          <c:x val="0.14872721638961794"/>
          <c:y val="0.34230769230769231"/>
          <c:w val="0.71817220764071155"/>
          <c:h val="0.63717948717948714"/>
        </c:manualLayout>
      </c:layout>
      <c:pieChart>
        <c:varyColors val="1"/>
        <c:ser>
          <c:idx val="0"/>
          <c:order val="0"/>
          <c:explosion val="2"/>
          <c:dPt>
            <c:idx val="0"/>
            <c:bubble3D val="0"/>
            <c:spPr>
              <a:solidFill>
                <a:schemeClr val="accent1">
                  <a:shade val="58000"/>
                </a:schemeClr>
              </a:solidFill>
              <a:ln>
                <a:noFill/>
              </a:ln>
              <a:effectLst/>
            </c:spPr>
            <c:extLst>
              <c:ext xmlns:c16="http://schemas.microsoft.com/office/drawing/2014/chart" uri="{C3380CC4-5D6E-409C-BE32-E72D297353CC}">
                <c16:uniqueId val="{00000001-DF4A-47F1-801F-4960DDDC257E}"/>
              </c:ext>
            </c:extLst>
          </c:dPt>
          <c:dPt>
            <c:idx val="1"/>
            <c:bubble3D val="0"/>
            <c:spPr>
              <a:solidFill>
                <a:schemeClr val="accent1">
                  <a:shade val="86000"/>
                </a:schemeClr>
              </a:solidFill>
              <a:ln>
                <a:noFill/>
              </a:ln>
              <a:effectLst/>
            </c:spPr>
            <c:extLst>
              <c:ext xmlns:c16="http://schemas.microsoft.com/office/drawing/2014/chart" uri="{C3380CC4-5D6E-409C-BE32-E72D297353CC}">
                <c16:uniqueId val="{00000003-DF4A-47F1-801F-4960DDDC257E}"/>
              </c:ext>
            </c:extLst>
          </c:dPt>
          <c:dPt>
            <c:idx val="2"/>
            <c:bubble3D val="0"/>
            <c:spPr>
              <a:solidFill>
                <a:schemeClr val="accent1">
                  <a:tint val="86000"/>
                </a:schemeClr>
              </a:solidFill>
              <a:ln>
                <a:noFill/>
              </a:ln>
              <a:effectLst/>
            </c:spPr>
            <c:extLst>
              <c:ext xmlns:c16="http://schemas.microsoft.com/office/drawing/2014/chart" uri="{C3380CC4-5D6E-409C-BE32-E72D297353CC}">
                <c16:uniqueId val="{00000005-DF4A-47F1-801F-4960DDDC257E}"/>
              </c:ext>
            </c:extLst>
          </c:dPt>
          <c:dPt>
            <c:idx val="3"/>
            <c:bubble3D val="0"/>
            <c:spPr>
              <a:solidFill>
                <a:schemeClr val="accent1">
                  <a:tint val="58000"/>
                </a:schemeClr>
              </a:solidFill>
              <a:ln>
                <a:noFill/>
              </a:ln>
              <a:effectLst/>
            </c:spPr>
            <c:extLst>
              <c:ext xmlns:c16="http://schemas.microsoft.com/office/drawing/2014/chart" uri="{C3380CC4-5D6E-409C-BE32-E72D297353CC}">
                <c16:uniqueId val="{00000007-DF4A-47F1-801F-4960DDDC257E}"/>
              </c:ext>
            </c:extLst>
          </c:dPt>
          <c:dLbls>
            <c:dLbl>
              <c:idx val="0"/>
              <c:layout>
                <c:manualLayout>
                  <c:x val="3.02950654299886E-2"/>
                  <c:y val="4.340117100747022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F4A-47F1-801F-4960DDDC257E}"/>
                </c:ext>
              </c:extLst>
            </c:dLbl>
            <c:dLbl>
              <c:idx val="1"/>
              <c:layout>
                <c:manualLayout>
                  <c:x val="-4.2063122892556579E-2"/>
                  <c:y val="-0.1192747829598224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F4A-47F1-801F-4960DDDC257E}"/>
                </c:ext>
              </c:extLst>
            </c:dLbl>
            <c:dLbl>
              <c:idx val="2"/>
              <c:layout>
                <c:manualLayout>
                  <c:x val="-7.829723241890138E-2"/>
                  <c:y val="3.276600040379568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F4A-47F1-801F-4960DDDC257E}"/>
                </c:ext>
              </c:extLst>
            </c:dLbl>
            <c:dLbl>
              <c:idx val="3"/>
              <c:layout>
                <c:manualLayout>
                  <c:x val="0.10242740120118428"/>
                  <c:y val="1.0902483343428226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F4A-47F1-801F-4960DDDC257E}"/>
                </c:ext>
              </c:extLst>
            </c:dLbl>
            <c:numFmt formatCode="0.0%" sourceLinked="0"/>
            <c:spPr>
              <a:noFill/>
              <a:ln w="25400">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Times New Roman"/>
                    <a:cs typeface="Times New Roman"/>
                  </a:defRPr>
                </a:pPr>
                <a:endParaRPr lang="sr-Latn-RS"/>
              </a:p>
            </c:txPr>
            <c:showLegendKey val="0"/>
            <c:showVal val="0"/>
            <c:showCatName val="1"/>
            <c:showSerName val="0"/>
            <c:showPercent val="1"/>
            <c:showBubbleSize val="0"/>
            <c:showLeaderLines val="1"/>
            <c:leaderLines>
              <c:spPr>
                <a:ln w="9525" cap="flat" cmpd="sng" algn="ctr">
                  <a:solidFill>
                    <a:schemeClr val="bg1">
                      <a:lumMod val="65000"/>
                    </a:schemeClr>
                  </a:solidFill>
                  <a:prstDash val="solid"/>
                  <a:round/>
                </a:ln>
                <a:effectLst/>
              </c:spPr>
            </c:leaderLines>
            <c:extLst>
              <c:ext xmlns:c15="http://schemas.microsoft.com/office/drawing/2012/chart" uri="{CE6537A1-D6FC-4f65-9D91-7224C49458BB}"/>
            </c:extLst>
          </c:dLbls>
          <c:cat>
            <c:strRef>
              <c:f>'Tab. 2.1.i graf 3 '!$I$48:$I$51</c:f>
              <c:strCache>
                <c:ptCount val="4"/>
                <c:pt idx="0">
                  <c:v>državno</c:v>
                </c:pt>
                <c:pt idx="1">
                  <c:v>privatno</c:v>
                </c:pt>
                <c:pt idx="2">
                  <c:v>zadružno</c:v>
                </c:pt>
                <c:pt idx="3">
                  <c:v>mješovito</c:v>
                </c:pt>
              </c:strCache>
            </c:strRef>
          </c:cat>
          <c:val>
            <c:numRef>
              <c:f>'Tab. 2.1.i graf 3 '!$J$48:$J$51</c:f>
              <c:numCache>
                <c:formatCode>General</c:formatCode>
                <c:ptCount val="4"/>
                <c:pt idx="0">
                  <c:v>37.200000000000003</c:v>
                </c:pt>
                <c:pt idx="1">
                  <c:v>59.5</c:v>
                </c:pt>
                <c:pt idx="2" formatCode="0.0">
                  <c:v>0</c:v>
                </c:pt>
                <c:pt idx="3" formatCode="0.0">
                  <c:v>3.3</c:v>
                </c:pt>
              </c:numCache>
            </c:numRef>
          </c:val>
          <c:extLst>
            <c:ext xmlns:c16="http://schemas.microsoft.com/office/drawing/2014/chart" uri="{C3380CC4-5D6E-409C-BE32-E72D297353CC}">
              <c16:uniqueId val="{00000008-DF4A-47F1-801F-4960DDDC257E}"/>
            </c:ext>
          </c:extLst>
        </c:ser>
        <c:dLbls>
          <c:showLegendKey val="0"/>
          <c:showVal val="0"/>
          <c:showCatName val="1"/>
          <c:showSerName val="0"/>
          <c:showPercent val="1"/>
          <c:showBubbleSize val="0"/>
          <c:showLeaderLines val="1"/>
        </c:dLbls>
        <c:firstSliceAng val="0"/>
      </c:pieChart>
      <c:spPr>
        <a:solidFill>
          <a:schemeClr val="bg1"/>
        </a:solidFill>
        <a:ln>
          <a:noFill/>
        </a:ln>
        <a:effectLst/>
      </c:spPr>
    </c:plotArea>
    <c:plotVisOnly val="1"/>
    <c:dispBlanksAs val="zero"/>
    <c:showDLblsOverMax val="0"/>
  </c:chart>
  <c:spPr>
    <a:solidFill>
      <a:srgbClr val="FFFFFF"/>
    </a:solidFill>
    <a:ln w="9525" cap="flat" cmpd="sng" algn="ctr">
      <a:noFill/>
      <a:prstDash val="solid"/>
      <a:round/>
    </a:ln>
    <a:effectLst/>
  </c:spPr>
  <c:txPr>
    <a:bodyPr/>
    <a:lstStyle/>
    <a:p>
      <a:pPr>
        <a:defRPr sz="900" b="0" i="0" u="none" strike="noStrike" baseline="0">
          <a:solidFill>
            <a:srgbClr val="000000"/>
          </a:solidFill>
          <a:latin typeface="+mn-lt"/>
          <a:ea typeface="Times New Roman"/>
          <a:cs typeface="Times New Roman"/>
        </a:defRPr>
      </a:pPr>
      <a:endParaRPr lang="sr-Latn-RS"/>
    </a:p>
  </c:txPr>
  <c:printSettings>
    <c:headerFooter alignWithMargins="0"/>
    <c:pageMargins b="1" l="0.75" r="0.75"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hr-HR" sz="1000">
                <a:solidFill>
                  <a:sysClr val="windowText" lastClr="000000"/>
                </a:solidFill>
              </a:rPr>
              <a:t>G 4.</a:t>
            </a:r>
            <a:r>
              <a:rPr lang="hr-HR" sz="1000" baseline="0">
                <a:solidFill>
                  <a:sysClr val="windowText" lastClr="000000"/>
                </a:solidFill>
              </a:rPr>
              <a:t> NEZAPOSLENE OSOBE PREMA RAZINI OBRAZOVANJA, KRAJEM OŽUJKA 2017. I 2018.</a:t>
            </a:r>
            <a:endParaRPr lang="en-US" sz="1000">
              <a:solidFill>
                <a:sysClr val="windowText" lastClr="000000"/>
              </a:solidFill>
            </a:endParaRPr>
          </a:p>
        </c:rich>
      </c:tx>
      <c:layout>
        <c:manualLayout>
          <c:xMode val="edge"/>
          <c:yMode val="edge"/>
          <c:x val="0.19442627725085163"/>
          <c:y val="4.738825259804314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sr-Latn-RS"/>
        </a:p>
      </c:txPr>
    </c:title>
    <c:autoTitleDeleted val="0"/>
    <c:plotArea>
      <c:layout>
        <c:manualLayout>
          <c:layoutTarget val="inner"/>
          <c:xMode val="edge"/>
          <c:yMode val="edge"/>
          <c:x val="0.49019813136775969"/>
          <c:y val="0.19993534573410746"/>
          <c:w val="0.45530784695001192"/>
          <c:h val="0.60157945011987835"/>
        </c:manualLayout>
      </c:layout>
      <c:barChart>
        <c:barDir val="bar"/>
        <c:grouping val="clustered"/>
        <c:varyColors val="0"/>
        <c:ser>
          <c:idx val="0"/>
          <c:order val="0"/>
          <c:tx>
            <c:strRef>
              <c:f>'4.2. novo'!$O$22</c:f>
              <c:strCache>
                <c:ptCount val="1"/>
                <c:pt idx="0">
                  <c:v>2018.</c:v>
                </c:pt>
              </c:strCache>
            </c:strRef>
          </c:tx>
          <c:spPr>
            <a:solidFill>
              <a:schemeClr val="tx2">
                <a:lumMod val="40000"/>
                <a:lumOff val="60000"/>
              </a:schemeClr>
            </a:solidFill>
            <a:ln>
              <a:solidFill>
                <a:schemeClr val="bg1"/>
              </a:solidFill>
            </a:ln>
            <a:effectLst/>
          </c:spPr>
          <c:invertIfNegative val="0"/>
          <c:cat>
            <c:strRef>
              <c:f>'4.2. novo'!$N$23:$N$28</c:f>
              <c:strCache>
                <c:ptCount val="6"/>
                <c:pt idx="0">
                  <c:v>Bez škole i nezavršena osnovna škola</c:v>
                </c:pt>
                <c:pt idx="1">
                  <c:v>Osnovna škola</c:v>
                </c:pt>
                <c:pt idx="2">
                  <c:v>Srednja škola za zanimanja do 3. god. i škola za KV i VKV radnike</c:v>
                </c:pt>
                <c:pt idx="3">
                  <c:v>Srednja škola za zanimanja u trajanju od 4 i više godina i gimnazija</c:v>
                </c:pt>
                <c:pt idx="4">
                  <c:v>Prvi stupanj fakulteta, stručni studij i viša škola</c:v>
                </c:pt>
                <c:pt idx="5">
                  <c:v>Fakultet, akademija, magisterij, doktorat</c:v>
                </c:pt>
              </c:strCache>
            </c:strRef>
          </c:cat>
          <c:val>
            <c:numRef>
              <c:f>'4.2. novo'!$O$23:$O$28</c:f>
              <c:numCache>
                <c:formatCode>#,##0</c:formatCode>
                <c:ptCount val="6"/>
                <c:pt idx="0">
                  <c:v>1122</c:v>
                </c:pt>
                <c:pt idx="1">
                  <c:v>3380</c:v>
                </c:pt>
                <c:pt idx="2" formatCode="General">
                  <c:v>4798</c:v>
                </c:pt>
                <c:pt idx="3" formatCode="General">
                  <c:v>6191</c:v>
                </c:pt>
                <c:pt idx="4" formatCode="General">
                  <c:v>2004</c:v>
                </c:pt>
                <c:pt idx="5" formatCode="General">
                  <c:v>3846</c:v>
                </c:pt>
              </c:numCache>
            </c:numRef>
          </c:val>
          <c:extLst>
            <c:ext xmlns:c16="http://schemas.microsoft.com/office/drawing/2014/chart" uri="{C3380CC4-5D6E-409C-BE32-E72D297353CC}">
              <c16:uniqueId val="{00000000-F9BA-44FF-A232-B03CF31E5FD2}"/>
            </c:ext>
          </c:extLst>
        </c:ser>
        <c:ser>
          <c:idx val="1"/>
          <c:order val="1"/>
          <c:tx>
            <c:strRef>
              <c:f>'4.2. novo'!$P$22</c:f>
              <c:strCache>
                <c:ptCount val="1"/>
                <c:pt idx="0">
                  <c:v>2017.</c:v>
                </c:pt>
              </c:strCache>
            </c:strRef>
          </c:tx>
          <c:spPr>
            <a:solidFill>
              <a:schemeClr val="accent1">
                <a:lumMod val="75000"/>
              </a:schemeClr>
            </a:solidFill>
            <a:ln>
              <a:solidFill>
                <a:schemeClr val="accent1">
                  <a:lumMod val="75000"/>
                </a:schemeClr>
              </a:solidFill>
            </a:ln>
            <a:effectLst/>
          </c:spPr>
          <c:invertIfNegative val="0"/>
          <c:cat>
            <c:strRef>
              <c:f>'4.2. novo'!$N$23:$N$28</c:f>
              <c:strCache>
                <c:ptCount val="6"/>
                <c:pt idx="0">
                  <c:v>Bez škole i nezavršena osnovna škola</c:v>
                </c:pt>
                <c:pt idx="1">
                  <c:v>Osnovna škola</c:v>
                </c:pt>
                <c:pt idx="2">
                  <c:v>Srednja škola za zanimanja do 3. god. i škola za KV i VKV radnike</c:v>
                </c:pt>
                <c:pt idx="3">
                  <c:v>Srednja škola za zanimanja u trajanju od 4 i više godina i gimnazija</c:v>
                </c:pt>
                <c:pt idx="4">
                  <c:v>Prvi stupanj fakulteta, stručni studij i viša škola</c:v>
                </c:pt>
                <c:pt idx="5">
                  <c:v>Fakultet, akademija, magisterij, doktorat</c:v>
                </c:pt>
              </c:strCache>
            </c:strRef>
          </c:cat>
          <c:val>
            <c:numRef>
              <c:f>'4.2. novo'!$P$23:$P$28</c:f>
              <c:numCache>
                <c:formatCode>#,##0</c:formatCode>
                <c:ptCount val="6"/>
                <c:pt idx="0">
                  <c:v>1205</c:v>
                </c:pt>
                <c:pt idx="1">
                  <c:v>4547</c:v>
                </c:pt>
                <c:pt idx="2" formatCode="General">
                  <c:v>6340</c:v>
                </c:pt>
                <c:pt idx="3" formatCode="General">
                  <c:v>8632</c:v>
                </c:pt>
                <c:pt idx="4" formatCode="General">
                  <c:v>2680</c:v>
                </c:pt>
                <c:pt idx="5" formatCode="General">
                  <c:v>4985</c:v>
                </c:pt>
              </c:numCache>
            </c:numRef>
          </c:val>
          <c:extLst>
            <c:ext xmlns:c16="http://schemas.microsoft.com/office/drawing/2014/chart" uri="{C3380CC4-5D6E-409C-BE32-E72D297353CC}">
              <c16:uniqueId val="{00000001-F9BA-44FF-A232-B03CF31E5FD2}"/>
            </c:ext>
          </c:extLst>
        </c:ser>
        <c:dLbls>
          <c:showLegendKey val="0"/>
          <c:showVal val="0"/>
          <c:showCatName val="0"/>
          <c:showSerName val="0"/>
          <c:showPercent val="0"/>
          <c:showBubbleSize val="0"/>
        </c:dLbls>
        <c:gapWidth val="182"/>
        <c:axId val="390380448"/>
        <c:axId val="390377824"/>
      </c:barChart>
      <c:catAx>
        <c:axId val="3903804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r-Latn-RS"/>
          </a:p>
        </c:txPr>
        <c:crossAx val="390377824"/>
        <c:crosses val="autoZero"/>
        <c:auto val="1"/>
        <c:lblAlgn val="ctr"/>
        <c:lblOffset val="100"/>
        <c:noMultiLvlLbl val="0"/>
      </c:catAx>
      <c:valAx>
        <c:axId val="39037782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r-Latn-RS"/>
          </a:p>
        </c:txPr>
        <c:crossAx val="3903804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pPr>
      <a:endParaRPr lang="sr-Latn-R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withinLinear" id="14">
  <a:schemeClr val="accent1"/>
</cs:colorStyle>
</file>

<file path=xl/charts/colors4.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0</xdr:colOff>
      <xdr:row>41</xdr:row>
      <xdr:rowOff>0</xdr:rowOff>
    </xdr:from>
    <xdr:to>
      <xdr:col>6</xdr:col>
      <xdr:colOff>0</xdr:colOff>
      <xdr:row>41</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414336</xdr:colOff>
      <xdr:row>1</xdr:row>
      <xdr:rowOff>185739</xdr:rowOff>
    </xdr:from>
    <xdr:to>
      <xdr:col>13</xdr:col>
      <xdr:colOff>1343025</xdr:colOff>
      <xdr:row>25</xdr:row>
      <xdr:rowOff>28576</xdr:rowOff>
    </xdr:to>
    <xdr:graphicFrame macro="">
      <xdr:nvGraphicFramePr>
        <xdr:cNvPr id="8" name="Chart 7">
          <a:extLst>
            <a:ext uri="{FF2B5EF4-FFF2-40B4-BE49-F238E27FC236}">
              <a16:creationId xmlns:a16="http://schemas.microsoft.com/office/drawing/2014/main" id="{661DCE81-EA5D-44C3-B838-2BFDA69EF5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11</xdr:row>
      <xdr:rowOff>57150</xdr:rowOff>
    </xdr:from>
    <xdr:to>
      <xdr:col>15</xdr:col>
      <xdr:colOff>323850</xdr:colOff>
      <xdr:row>32</xdr:row>
      <xdr:rowOff>123825</xdr:rowOff>
    </xdr:to>
    <xdr:graphicFrame macro="">
      <xdr:nvGraphicFramePr>
        <xdr:cNvPr id="2" name="Chart 1028">
          <a:extLst>
            <a:ext uri="{FF2B5EF4-FFF2-40B4-BE49-F238E27FC236}">
              <a16:creationId xmlns:a16="http://schemas.microsoft.com/office/drawing/2014/main" id="{00000000-0008-0000-0500-000004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323850</xdr:colOff>
      <xdr:row>44</xdr:row>
      <xdr:rowOff>66675</xdr:rowOff>
    </xdr:from>
    <xdr:to>
      <xdr:col>6</xdr:col>
      <xdr:colOff>190500</xdr:colOff>
      <xdr:row>63</xdr:row>
      <xdr:rowOff>47625</xdr:rowOff>
    </xdr:to>
    <xdr:graphicFrame macro="">
      <xdr:nvGraphicFramePr>
        <xdr:cNvPr id="2" name="Chart 1">
          <a:extLst>
            <a:ext uri="{FF2B5EF4-FFF2-40B4-BE49-F238E27FC236}">
              <a16:creationId xmlns:a16="http://schemas.microsoft.com/office/drawing/2014/main" id="{00000000-0008-0000-0600-000001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595311</xdr:colOff>
      <xdr:row>21</xdr:row>
      <xdr:rowOff>119062</xdr:rowOff>
    </xdr:from>
    <xdr:to>
      <xdr:col>9</xdr:col>
      <xdr:colOff>133349</xdr:colOff>
      <xdr:row>29</xdr:row>
      <xdr:rowOff>133350</xdr:rowOff>
    </xdr:to>
    <xdr:graphicFrame macro="">
      <xdr:nvGraphicFramePr>
        <xdr:cNvPr id="5" name="Chart 4">
          <a:extLst>
            <a:ext uri="{FF2B5EF4-FFF2-40B4-BE49-F238E27FC236}">
              <a16:creationId xmlns:a16="http://schemas.microsoft.com/office/drawing/2014/main" id="{D7BD02C6-F653-479C-A653-B5F7576844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y%20Documents/Tromjesecna/Tromjesecna%202012/Tromjesecna%20I-XII%202012/Zaposleni%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9-1"/>
      <sheetName val="tab 9-2"/>
      <sheetName val="tab 9-3"/>
      <sheetName val="tab 9-4"/>
      <sheetName val="tab 9-5"/>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hyperlink" Target="http://www.zagreb.h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showGridLines="0" workbookViewId="0">
      <selection activeCell="C10" sqref="C10"/>
    </sheetView>
  </sheetViews>
  <sheetFormatPr defaultColWidth="9.33203125" defaultRowHeight="12.75" x14ac:dyDescent="0.2"/>
  <cols>
    <col min="1" max="1" width="51.5" style="1" customWidth="1"/>
    <col min="2" max="8" width="10.1640625" style="1" bestFit="1" customWidth="1"/>
    <col min="9" max="16384" width="9.33203125" style="1"/>
  </cols>
  <sheetData>
    <row r="1" spans="1:9" ht="15.75" customHeight="1" x14ac:dyDescent="0.2">
      <c r="A1" s="275" t="s">
        <v>136</v>
      </c>
      <c r="B1" s="275"/>
      <c r="C1" s="275"/>
      <c r="D1" s="275"/>
      <c r="E1" s="275"/>
      <c r="F1" s="275"/>
      <c r="G1" s="275"/>
    </row>
    <row r="2" spans="1:9" ht="12.75" customHeight="1" thickBot="1" x14ac:dyDescent="0.25">
      <c r="A2" s="7"/>
      <c r="G2" s="276" t="s">
        <v>53</v>
      </c>
      <c r="H2" s="276"/>
    </row>
    <row r="3" spans="1:9" ht="16.5" customHeight="1" x14ac:dyDescent="0.2">
      <c r="A3" s="66"/>
      <c r="B3" s="181" t="s">
        <v>92</v>
      </c>
      <c r="C3" s="181" t="s">
        <v>96</v>
      </c>
      <c r="D3" s="181" t="s">
        <v>97</v>
      </c>
      <c r="E3" s="181" t="s">
        <v>98</v>
      </c>
      <c r="F3" s="181" t="s">
        <v>99</v>
      </c>
      <c r="G3" s="181" t="s">
        <v>115</v>
      </c>
      <c r="H3" s="179" t="s">
        <v>173</v>
      </c>
      <c r="I3" s="136"/>
    </row>
    <row r="4" spans="1:9" ht="28.5" customHeight="1" x14ac:dyDescent="0.2">
      <c r="A4" s="30" t="s">
        <v>88</v>
      </c>
      <c r="B4" s="244">
        <v>398890</v>
      </c>
      <c r="C4" s="248">
        <v>390469</v>
      </c>
      <c r="D4" s="189">
        <v>383967</v>
      </c>
      <c r="E4" s="189">
        <v>389888</v>
      </c>
      <c r="F4" s="189">
        <v>401639</v>
      </c>
      <c r="G4" s="189">
        <v>412992</v>
      </c>
      <c r="H4" s="189">
        <v>429545</v>
      </c>
    </row>
    <row r="5" spans="1:9" ht="17.25" customHeight="1" x14ac:dyDescent="0.2">
      <c r="A5" s="33" t="s">
        <v>85</v>
      </c>
      <c r="B5" s="246">
        <v>362889</v>
      </c>
      <c r="C5" s="249">
        <v>356065</v>
      </c>
      <c r="D5" s="190">
        <v>351919</v>
      </c>
      <c r="E5" s="190">
        <v>359288</v>
      </c>
      <c r="F5" s="190">
        <v>371631</v>
      </c>
      <c r="G5" s="190">
        <v>383469</v>
      </c>
      <c r="H5" s="190">
        <v>399809</v>
      </c>
    </row>
    <row r="6" spans="1:9" ht="15" customHeight="1" x14ac:dyDescent="0.2">
      <c r="A6" s="33" t="s">
        <v>87</v>
      </c>
      <c r="B6" s="246">
        <v>35426</v>
      </c>
      <c r="C6" s="249">
        <v>33864</v>
      </c>
      <c r="D6" s="190">
        <v>31521</v>
      </c>
      <c r="E6" s="190">
        <v>30082</v>
      </c>
      <c r="F6" s="190">
        <v>29502</v>
      </c>
      <c r="G6" s="190">
        <v>29008</v>
      </c>
      <c r="H6" s="190">
        <v>29216</v>
      </c>
    </row>
    <row r="7" spans="1:9" ht="15" customHeight="1" x14ac:dyDescent="0.2">
      <c r="A7" s="29" t="s">
        <v>34</v>
      </c>
      <c r="B7" s="246">
        <v>575</v>
      </c>
      <c r="C7" s="249">
        <v>540</v>
      </c>
      <c r="D7" s="190">
        <v>527</v>
      </c>
      <c r="E7" s="190">
        <v>518</v>
      </c>
      <c r="F7" s="190">
        <v>506</v>
      </c>
      <c r="G7" s="190">
        <v>515</v>
      </c>
      <c r="H7" s="190">
        <v>520</v>
      </c>
    </row>
    <row r="8" spans="1:9" ht="20.25" customHeight="1" x14ac:dyDescent="0.2">
      <c r="A8" s="64" t="s">
        <v>57</v>
      </c>
      <c r="B8" s="269">
        <v>41869</v>
      </c>
      <c r="C8" s="189">
        <v>47055</v>
      </c>
      <c r="D8" s="191">
        <v>48243</v>
      </c>
      <c r="E8" s="191">
        <v>41484</v>
      </c>
      <c r="F8" s="191">
        <v>36008</v>
      </c>
      <c r="G8" s="191">
        <v>28389</v>
      </c>
      <c r="H8" s="191">
        <v>21341</v>
      </c>
    </row>
    <row r="9" spans="1:9" ht="14.25" customHeight="1" x14ac:dyDescent="0.2">
      <c r="A9" s="31" t="s">
        <v>58</v>
      </c>
      <c r="B9" s="270">
        <v>9.5</v>
      </c>
      <c r="C9" s="192">
        <v>10.8</v>
      </c>
      <c r="D9" s="192">
        <v>11.2</v>
      </c>
      <c r="E9" s="192">
        <v>9.6</v>
      </c>
      <c r="F9" s="192">
        <v>8.1999999999999993</v>
      </c>
      <c r="G9" s="192">
        <v>6.4</v>
      </c>
      <c r="H9" s="193">
        <v>4.7</v>
      </c>
    </row>
  </sheetData>
  <mergeCells count="2">
    <mergeCell ref="A1:G1"/>
    <mergeCell ref="G2:H2"/>
  </mergeCells>
  <pageMargins left="0.59055118110236227" right="0.59055118110236227" top="2.7559055118110236" bottom="0.59055118110236227" header="0.31496062992125984" footer="0.31496062992125984"/>
  <pageSetup paperSize="9" scale="7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showGridLines="0" topLeftCell="A10" workbookViewId="0">
      <selection activeCell="D5" sqref="D5"/>
    </sheetView>
  </sheetViews>
  <sheetFormatPr defaultColWidth="9.33203125" defaultRowHeight="12.75" x14ac:dyDescent="0.2"/>
  <cols>
    <col min="1" max="1" width="2.6640625" style="1" customWidth="1"/>
    <col min="2" max="2" width="22.5" style="1" customWidth="1"/>
    <col min="3" max="3" width="11.6640625" style="1" bestFit="1" customWidth="1"/>
    <col min="4" max="4" width="10.1640625" style="1" customWidth="1"/>
    <col min="5" max="5" width="9" style="1" customWidth="1"/>
    <col min="6" max="6" width="9.1640625" style="1" customWidth="1"/>
    <col min="7" max="9" width="10.5" style="1" bestFit="1" customWidth="1"/>
    <col min="10" max="10" width="9.33203125" style="1" bestFit="1" customWidth="1"/>
    <col min="11" max="11" width="7.83203125" style="1" customWidth="1"/>
    <col min="12" max="12" width="9" style="1" customWidth="1"/>
    <col min="13" max="13" width="9.33203125" style="1" bestFit="1" customWidth="1"/>
    <col min="14" max="14" width="9.6640625" style="1" customWidth="1"/>
    <col min="15" max="16384" width="9.33203125" style="1"/>
  </cols>
  <sheetData>
    <row r="1" spans="1:14" ht="15.75" customHeight="1" x14ac:dyDescent="0.25">
      <c r="A1" s="99" t="s">
        <v>109</v>
      </c>
      <c r="B1" s="99"/>
      <c r="C1" s="99"/>
      <c r="D1" s="99"/>
      <c r="E1" s="99"/>
      <c r="F1" s="99"/>
      <c r="G1" s="99"/>
      <c r="H1" s="99"/>
      <c r="I1" s="99"/>
      <c r="J1" s="99"/>
      <c r="K1" s="99"/>
      <c r="L1" s="99"/>
      <c r="M1" s="99"/>
      <c r="N1" s="99"/>
    </row>
    <row r="2" spans="1:14" ht="20.25" customHeight="1" thickBot="1" x14ac:dyDescent="0.25">
      <c r="N2" s="188" t="s">
        <v>185</v>
      </c>
    </row>
    <row r="3" spans="1:14" ht="19.5" customHeight="1" x14ac:dyDescent="0.2">
      <c r="A3" s="3"/>
      <c r="B3" s="41"/>
      <c r="C3" s="295" t="s">
        <v>100</v>
      </c>
      <c r="D3" s="289" t="s">
        <v>189</v>
      </c>
      <c r="E3" s="285"/>
      <c r="F3" s="285"/>
      <c r="G3" s="285"/>
      <c r="H3" s="294" t="s">
        <v>190</v>
      </c>
      <c r="I3" s="294" t="s">
        <v>191</v>
      </c>
      <c r="J3" s="294" t="s">
        <v>192</v>
      </c>
      <c r="K3" s="309" t="s">
        <v>193</v>
      </c>
      <c r="L3" s="309" t="s">
        <v>194</v>
      </c>
      <c r="M3" s="309" t="s">
        <v>195</v>
      </c>
      <c r="N3" s="309" t="s">
        <v>196</v>
      </c>
    </row>
    <row r="4" spans="1:14" ht="36" customHeight="1" x14ac:dyDescent="0.2">
      <c r="A4" s="4"/>
      <c r="B4" s="37"/>
      <c r="C4" s="297"/>
      <c r="D4" s="165" t="s">
        <v>1</v>
      </c>
      <c r="E4" s="163" t="s">
        <v>182</v>
      </c>
      <c r="F4" s="163" t="s">
        <v>183</v>
      </c>
      <c r="G4" s="163" t="s">
        <v>10</v>
      </c>
      <c r="H4" s="296"/>
      <c r="I4" s="296"/>
      <c r="J4" s="296"/>
      <c r="K4" s="310"/>
      <c r="L4" s="310"/>
      <c r="M4" s="310"/>
      <c r="N4" s="310"/>
    </row>
    <row r="5" spans="1:14" ht="30" customHeight="1" x14ac:dyDescent="0.2">
      <c r="A5" s="108" t="s">
        <v>33</v>
      </c>
      <c r="B5" s="109"/>
      <c r="C5" s="223">
        <v>180560</v>
      </c>
      <c r="D5" s="224">
        <v>64414</v>
      </c>
      <c r="E5" s="224">
        <v>3445</v>
      </c>
      <c r="F5" s="224">
        <v>2312</v>
      </c>
      <c r="G5" s="225">
        <v>58657</v>
      </c>
      <c r="H5" s="226">
        <v>19630</v>
      </c>
      <c r="I5" s="226">
        <v>80273</v>
      </c>
      <c r="J5" s="226">
        <v>4699</v>
      </c>
      <c r="K5" s="226">
        <v>466</v>
      </c>
      <c r="L5" s="226">
        <v>3279</v>
      </c>
      <c r="M5" s="223">
        <v>1081</v>
      </c>
      <c r="N5" s="227">
        <v>6718</v>
      </c>
    </row>
    <row r="6" spans="1:14" ht="28.5" customHeight="1" x14ac:dyDescent="0.2">
      <c r="A6" s="96" t="s">
        <v>116</v>
      </c>
      <c r="B6" s="98" t="s">
        <v>82</v>
      </c>
      <c r="C6" s="228">
        <v>457</v>
      </c>
      <c r="D6" s="221">
        <v>121</v>
      </c>
      <c r="E6" s="221" t="s">
        <v>62</v>
      </c>
      <c r="F6" s="221">
        <v>1</v>
      </c>
      <c r="G6" s="229">
        <v>120</v>
      </c>
      <c r="H6" s="230">
        <v>21</v>
      </c>
      <c r="I6" s="230">
        <v>159</v>
      </c>
      <c r="J6" s="230">
        <v>74</v>
      </c>
      <c r="K6" s="230" t="s">
        <v>62</v>
      </c>
      <c r="L6" s="230">
        <v>13</v>
      </c>
      <c r="M6" s="228">
        <v>5</v>
      </c>
      <c r="N6" s="222">
        <v>64</v>
      </c>
    </row>
    <row r="7" spans="1:14" ht="15" customHeight="1" x14ac:dyDescent="0.2">
      <c r="A7" s="96" t="s">
        <v>117</v>
      </c>
      <c r="B7" s="169" t="s">
        <v>3</v>
      </c>
      <c r="C7" s="228">
        <v>208</v>
      </c>
      <c r="D7" s="221">
        <v>141</v>
      </c>
      <c r="E7" s="221">
        <v>4</v>
      </c>
      <c r="F7" s="221">
        <v>8</v>
      </c>
      <c r="G7" s="229">
        <v>129</v>
      </c>
      <c r="H7" s="230">
        <v>15</v>
      </c>
      <c r="I7" s="230">
        <v>48</v>
      </c>
      <c r="J7" s="230">
        <v>2</v>
      </c>
      <c r="K7" s="230" t="s">
        <v>62</v>
      </c>
      <c r="L7" s="230">
        <v>2</v>
      </c>
      <c r="M7" s="228" t="s">
        <v>62</v>
      </c>
      <c r="N7" s="222" t="s">
        <v>62</v>
      </c>
    </row>
    <row r="8" spans="1:14" ht="15" customHeight="1" x14ac:dyDescent="0.2">
      <c r="A8" s="96" t="s">
        <v>118</v>
      </c>
      <c r="B8" s="169" t="s">
        <v>4</v>
      </c>
      <c r="C8" s="228">
        <v>13232</v>
      </c>
      <c r="D8" s="221">
        <v>3617</v>
      </c>
      <c r="E8" s="221">
        <v>58</v>
      </c>
      <c r="F8" s="221">
        <v>234</v>
      </c>
      <c r="G8" s="229">
        <v>3325</v>
      </c>
      <c r="H8" s="230">
        <v>731</v>
      </c>
      <c r="I8" s="230">
        <v>6533</v>
      </c>
      <c r="J8" s="230">
        <v>546</v>
      </c>
      <c r="K8" s="230">
        <v>76</v>
      </c>
      <c r="L8" s="230">
        <v>670</v>
      </c>
      <c r="M8" s="228">
        <v>205</v>
      </c>
      <c r="N8" s="222">
        <v>854</v>
      </c>
    </row>
    <row r="9" spans="1:14" ht="40.5" customHeight="1" x14ac:dyDescent="0.2">
      <c r="A9" s="96" t="s">
        <v>119</v>
      </c>
      <c r="B9" s="98" t="s">
        <v>63</v>
      </c>
      <c r="C9" s="228">
        <v>1498</v>
      </c>
      <c r="D9" s="221">
        <v>676</v>
      </c>
      <c r="E9" s="221">
        <v>3</v>
      </c>
      <c r="F9" s="221">
        <v>40</v>
      </c>
      <c r="G9" s="229">
        <v>633</v>
      </c>
      <c r="H9" s="230">
        <v>188</v>
      </c>
      <c r="I9" s="230">
        <v>570</v>
      </c>
      <c r="J9" s="230">
        <v>20</v>
      </c>
      <c r="K9" s="230">
        <v>1</v>
      </c>
      <c r="L9" s="230">
        <v>8</v>
      </c>
      <c r="M9" s="228">
        <v>3</v>
      </c>
      <c r="N9" s="222">
        <v>32</v>
      </c>
    </row>
    <row r="10" spans="1:14" ht="66" customHeight="1" x14ac:dyDescent="0.2">
      <c r="A10" s="96" t="s">
        <v>120</v>
      </c>
      <c r="B10" s="98" t="s">
        <v>64</v>
      </c>
      <c r="C10" s="228">
        <v>701</v>
      </c>
      <c r="D10" s="221">
        <v>179</v>
      </c>
      <c r="E10" s="221">
        <v>1</v>
      </c>
      <c r="F10" s="221">
        <v>9</v>
      </c>
      <c r="G10" s="229">
        <v>169</v>
      </c>
      <c r="H10" s="230">
        <v>63</v>
      </c>
      <c r="I10" s="230">
        <v>327</v>
      </c>
      <c r="J10" s="230">
        <v>42</v>
      </c>
      <c r="K10" s="230" t="s">
        <v>62</v>
      </c>
      <c r="L10" s="230">
        <v>17</v>
      </c>
      <c r="M10" s="228">
        <v>9</v>
      </c>
      <c r="N10" s="222">
        <v>64</v>
      </c>
    </row>
    <row r="11" spans="1:14" ht="15" customHeight="1" x14ac:dyDescent="0.2">
      <c r="A11" s="96" t="s">
        <v>121</v>
      </c>
      <c r="B11" s="169" t="s">
        <v>5</v>
      </c>
      <c r="C11" s="228">
        <v>2440</v>
      </c>
      <c r="D11" s="221">
        <v>689</v>
      </c>
      <c r="E11" s="221">
        <v>3</v>
      </c>
      <c r="F11" s="221">
        <v>5</v>
      </c>
      <c r="G11" s="229">
        <v>681</v>
      </c>
      <c r="H11" s="230">
        <v>317</v>
      </c>
      <c r="I11" s="230">
        <v>1210</v>
      </c>
      <c r="J11" s="230">
        <v>50</v>
      </c>
      <c r="K11" s="230">
        <v>6</v>
      </c>
      <c r="L11" s="230">
        <v>58</v>
      </c>
      <c r="M11" s="228">
        <v>19</v>
      </c>
      <c r="N11" s="222">
        <v>91</v>
      </c>
    </row>
    <row r="12" spans="1:14" ht="52.5" customHeight="1" x14ac:dyDescent="0.2">
      <c r="A12" s="96" t="s">
        <v>122</v>
      </c>
      <c r="B12" s="98" t="s">
        <v>65</v>
      </c>
      <c r="C12" s="228">
        <v>35116</v>
      </c>
      <c r="D12" s="221">
        <v>6942</v>
      </c>
      <c r="E12" s="221">
        <v>12</v>
      </c>
      <c r="F12" s="221">
        <v>201</v>
      </c>
      <c r="G12" s="229">
        <v>6729</v>
      </c>
      <c r="H12" s="230">
        <v>2147</v>
      </c>
      <c r="I12" s="230">
        <v>23765</v>
      </c>
      <c r="J12" s="230">
        <v>580</v>
      </c>
      <c r="K12" s="230">
        <v>125</v>
      </c>
      <c r="L12" s="230">
        <v>789</v>
      </c>
      <c r="M12" s="228">
        <v>82</v>
      </c>
      <c r="N12" s="222">
        <v>686</v>
      </c>
    </row>
    <row r="13" spans="1:14" ht="16.5" customHeight="1" x14ac:dyDescent="0.2">
      <c r="A13" s="96" t="s">
        <v>123</v>
      </c>
      <c r="B13" s="98" t="s">
        <v>84</v>
      </c>
      <c r="C13" s="228">
        <v>4604</v>
      </c>
      <c r="D13" s="221">
        <v>1189</v>
      </c>
      <c r="E13" s="221">
        <v>17</v>
      </c>
      <c r="F13" s="221">
        <v>18</v>
      </c>
      <c r="G13" s="229">
        <v>1154</v>
      </c>
      <c r="H13" s="230">
        <v>488</v>
      </c>
      <c r="I13" s="230">
        <v>2649</v>
      </c>
      <c r="J13" s="230">
        <v>56</v>
      </c>
      <c r="K13" s="230">
        <v>7</v>
      </c>
      <c r="L13" s="230">
        <v>58</v>
      </c>
      <c r="M13" s="228">
        <v>21</v>
      </c>
      <c r="N13" s="222">
        <v>136</v>
      </c>
    </row>
    <row r="14" spans="1:14" ht="40.5" customHeight="1" x14ac:dyDescent="0.2">
      <c r="A14" s="96" t="s">
        <v>124</v>
      </c>
      <c r="B14" s="98" t="s">
        <v>71</v>
      </c>
      <c r="C14" s="228">
        <v>5988</v>
      </c>
      <c r="D14" s="221">
        <v>450</v>
      </c>
      <c r="E14" s="221" t="s">
        <v>62</v>
      </c>
      <c r="F14" s="221">
        <v>10</v>
      </c>
      <c r="G14" s="229">
        <v>440</v>
      </c>
      <c r="H14" s="230">
        <v>194</v>
      </c>
      <c r="I14" s="230">
        <v>3975</v>
      </c>
      <c r="J14" s="230">
        <v>237</v>
      </c>
      <c r="K14" s="230">
        <v>47</v>
      </c>
      <c r="L14" s="230">
        <v>321</v>
      </c>
      <c r="M14" s="228">
        <v>213</v>
      </c>
      <c r="N14" s="222">
        <v>551</v>
      </c>
    </row>
    <row r="15" spans="1:14" ht="28.5" customHeight="1" x14ac:dyDescent="0.2">
      <c r="A15" s="96" t="s">
        <v>125</v>
      </c>
      <c r="B15" s="101" t="s">
        <v>66</v>
      </c>
      <c r="C15" s="228">
        <v>8709</v>
      </c>
      <c r="D15" s="221">
        <v>4729</v>
      </c>
      <c r="E15" s="221">
        <v>10</v>
      </c>
      <c r="F15" s="221">
        <v>268</v>
      </c>
      <c r="G15" s="229">
        <v>4451</v>
      </c>
      <c r="H15" s="230">
        <v>866</v>
      </c>
      <c r="I15" s="230">
        <v>3018</v>
      </c>
      <c r="J15" s="230">
        <v>33</v>
      </c>
      <c r="K15" s="230">
        <v>6</v>
      </c>
      <c r="L15" s="230">
        <v>25</v>
      </c>
      <c r="M15" s="228">
        <v>8</v>
      </c>
      <c r="N15" s="222">
        <v>24</v>
      </c>
    </row>
    <row r="16" spans="1:14" ht="28.5" customHeight="1" x14ac:dyDescent="0.2">
      <c r="A16" s="96" t="s">
        <v>126</v>
      </c>
      <c r="B16" s="98" t="s">
        <v>70</v>
      </c>
      <c r="C16" s="228">
        <v>13098</v>
      </c>
      <c r="D16" s="221">
        <v>6323</v>
      </c>
      <c r="E16" s="221">
        <v>14</v>
      </c>
      <c r="F16" s="221">
        <v>207</v>
      </c>
      <c r="G16" s="229">
        <v>6102</v>
      </c>
      <c r="H16" s="230">
        <v>1559</v>
      </c>
      <c r="I16" s="230">
        <v>5113</v>
      </c>
      <c r="J16" s="230">
        <v>57</v>
      </c>
      <c r="K16" s="230">
        <v>1</v>
      </c>
      <c r="L16" s="230">
        <v>26</v>
      </c>
      <c r="M16" s="228">
        <v>2</v>
      </c>
      <c r="N16" s="222">
        <v>17</v>
      </c>
    </row>
    <row r="17" spans="1:14" ht="28.5" customHeight="1" x14ac:dyDescent="0.2">
      <c r="A17" s="96" t="s">
        <v>127</v>
      </c>
      <c r="B17" s="98" t="s">
        <v>67</v>
      </c>
      <c r="C17" s="228">
        <v>1978</v>
      </c>
      <c r="D17" s="221">
        <v>438</v>
      </c>
      <c r="E17" s="221">
        <v>1</v>
      </c>
      <c r="F17" s="221">
        <v>7</v>
      </c>
      <c r="G17" s="229">
        <v>430</v>
      </c>
      <c r="H17" s="230">
        <v>160</v>
      </c>
      <c r="I17" s="230">
        <v>959</v>
      </c>
      <c r="J17" s="230">
        <v>49</v>
      </c>
      <c r="K17" s="230">
        <v>8</v>
      </c>
      <c r="L17" s="230">
        <v>70</v>
      </c>
      <c r="M17" s="228">
        <v>21</v>
      </c>
      <c r="N17" s="222">
        <v>273</v>
      </c>
    </row>
    <row r="18" spans="1:14" ht="28.5" customHeight="1" x14ac:dyDescent="0.2">
      <c r="A18" s="96" t="s">
        <v>128</v>
      </c>
      <c r="B18" s="98" t="s">
        <v>68</v>
      </c>
      <c r="C18" s="228">
        <v>11847</v>
      </c>
      <c r="D18" s="221">
        <v>7041</v>
      </c>
      <c r="E18" s="221">
        <v>452</v>
      </c>
      <c r="F18" s="221">
        <v>187</v>
      </c>
      <c r="G18" s="229">
        <v>6402</v>
      </c>
      <c r="H18" s="230">
        <v>929</v>
      </c>
      <c r="I18" s="230">
        <v>3606</v>
      </c>
      <c r="J18" s="230">
        <v>88</v>
      </c>
      <c r="K18" s="230">
        <v>22</v>
      </c>
      <c r="L18" s="230">
        <v>66</v>
      </c>
      <c r="M18" s="228">
        <v>15</v>
      </c>
      <c r="N18" s="222">
        <v>80</v>
      </c>
    </row>
    <row r="19" spans="1:14" ht="40.5" customHeight="1" x14ac:dyDescent="0.2">
      <c r="A19" s="96" t="s">
        <v>129</v>
      </c>
      <c r="B19" s="98" t="s">
        <v>69</v>
      </c>
      <c r="C19" s="228">
        <v>9659</v>
      </c>
      <c r="D19" s="221">
        <v>1607</v>
      </c>
      <c r="E19" s="221">
        <v>3</v>
      </c>
      <c r="F19" s="221">
        <v>21</v>
      </c>
      <c r="G19" s="229">
        <v>1583</v>
      </c>
      <c r="H19" s="230">
        <v>584</v>
      </c>
      <c r="I19" s="230">
        <v>4827</v>
      </c>
      <c r="J19" s="230">
        <v>680</v>
      </c>
      <c r="K19" s="230">
        <v>16</v>
      </c>
      <c r="L19" s="230">
        <v>162</v>
      </c>
      <c r="M19" s="228">
        <v>45</v>
      </c>
      <c r="N19" s="222">
        <v>1738</v>
      </c>
    </row>
    <row r="20" spans="1:14" ht="42" customHeight="1" x14ac:dyDescent="0.2">
      <c r="A20" s="96" t="s">
        <v>130</v>
      </c>
      <c r="B20" s="98" t="s">
        <v>7</v>
      </c>
      <c r="C20" s="228">
        <v>18788</v>
      </c>
      <c r="D20" s="221">
        <v>9981</v>
      </c>
      <c r="E20" s="221">
        <v>159</v>
      </c>
      <c r="F20" s="221">
        <v>411</v>
      </c>
      <c r="G20" s="229">
        <v>9411</v>
      </c>
      <c r="H20" s="230">
        <v>1566</v>
      </c>
      <c r="I20" s="230">
        <v>6645</v>
      </c>
      <c r="J20" s="230">
        <v>248</v>
      </c>
      <c r="K20" s="230">
        <v>60</v>
      </c>
      <c r="L20" s="230">
        <v>165</v>
      </c>
      <c r="M20" s="228">
        <v>36</v>
      </c>
      <c r="N20" s="222">
        <v>87</v>
      </c>
    </row>
    <row r="21" spans="1:14" ht="16.5" customHeight="1" x14ac:dyDescent="0.2">
      <c r="A21" s="96" t="s">
        <v>131</v>
      </c>
      <c r="B21" s="169" t="s">
        <v>6</v>
      </c>
      <c r="C21" s="228">
        <v>22498</v>
      </c>
      <c r="D21" s="221">
        <v>11961</v>
      </c>
      <c r="E21" s="221">
        <v>1879</v>
      </c>
      <c r="F21" s="221">
        <v>244</v>
      </c>
      <c r="G21" s="229">
        <v>9838</v>
      </c>
      <c r="H21" s="230">
        <v>5105</v>
      </c>
      <c r="I21" s="230">
        <v>3265</v>
      </c>
      <c r="J21" s="230">
        <v>593</v>
      </c>
      <c r="K21" s="230">
        <v>39</v>
      </c>
      <c r="L21" s="230">
        <v>391</v>
      </c>
      <c r="M21" s="228">
        <v>81</v>
      </c>
      <c r="N21" s="222">
        <v>1063</v>
      </c>
    </row>
    <row r="22" spans="1:14" ht="28.5" customHeight="1" x14ac:dyDescent="0.2">
      <c r="A22" s="96" t="s">
        <v>132</v>
      </c>
      <c r="B22" s="98" t="s">
        <v>72</v>
      </c>
      <c r="C22" s="228">
        <v>22278</v>
      </c>
      <c r="D22" s="221">
        <v>5784</v>
      </c>
      <c r="E22" s="221">
        <v>756</v>
      </c>
      <c r="F22" s="221">
        <v>300</v>
      </c>
      <c r="G22" s="229">
        <v>4728</v>
      </c>
      <c r="H22" s="230">
        <v>4206</v>
      </c>
      <c r="I22" s="230">
        <v>9824</v>
      </c>
      <c r="J22" s="230">
        <v>1089</v>
      </c>
      <c r="K22" s="230">
        <v>42</v>
      </c>
      <c r="L22" s="230">
        <v>282</v>
      </c>
      <c r="M22" s="228">
        <v>271</v>
      </c>
      <c r="N22" s="222">
        <v>780</v>
      </c>
    </row>
    <row r="23" spans="1:14" ht="28.5" customHeight="1" x14ac:dyDescent="0.2">
      <c r="A23" s="96" t="s">
        <v>133</v>
      </c>
      <c r="B23" s="98" t="s">
        <v>74</v>
      </c>
      <c r="C23" s="228">
        <v>4491</v>
      </c>
      <c r="D23" s="221">
        <v>1523</v>
      </c>
      <c r="E23" s="221">
        <v>62</v>
      </c>
      <c r="F23" s="221">
        <v>92</v>
      </c>
      <c r="G23" s="229">
        <v>1369</v>
      </c>
      <c r="H23" s="230">
        <v>294</v>
      </c>
      <c r="I23" s="230">
        <v>2313</v>
      </c>
      <c r="J23" s="230">
        <v>183</v>
      </c>
      <c r="K23" s="230">
        <v>5</v>
      </c>
      <c r="L23" s="230">
        <v>59</v>
      </c>
      <c r="M23" s="228">
        <v>12</v>
      </c>
      <c r="N23" s="222">
        <v>102</v>
      </c>
    </row>
    <row r="24" spans="1:14" ht="28.5" customHeight="1" x14ac:dyDescent="0.2">
      <c r="A24" s="96" t="s">
        <v>134</v>
      </c>
      <c r="B24" s="98" t="s">
        <v>73</v>
      </c>
      <c r="C24" s="228">
        <v>2970</v>
      </c>
      <c r="D24" s="221">
        <v>1023</v>
      </c>
      <c r="E24" s="221">
        <v>11</v>
      </c>
      <c r="F24" s="221">
        <v>49</v>
      </c>
      <c r="G24" s="229">
        <v>963</v>
      </c>
      <c r="H24" s="230">
        <v>197</v>
      </c>
      <c r="I24" s="230">
        <v>1467</v>
      </c>
      <c r="J24" s="230">
        <v>72</v>
      </c>
      <c r="K24" s="230">
        <v>5</v>
      </c>
      <c r="L24" s="230">
        <v>97</v>
      </c>
      <c r="M24" s="228">
        <v>33</v>
      </c>
      <c r="N24" s="222">
        <v>76</v>
      </c>
    </row>
    <row r="25" spans="1:14" ht="24.75" customHeight="1" x14ac:dyDescent="0.2">
      <c r="A25" s="308" t="s">
        <v>138</v>
      </c>
      <c r="B25" s="308"/>
      <c r="C25" s="308"/>
      <c r="D25" s="308"/>
      <c r="E25" s="39"/>
      <c r="F25" s="39"/>
      <c r="G25" s="39"/>
      <c r="H25" s="39"/>
      <c r="I25" s="39"/>
      <c r="J25" s="39"/>
      <c r="K25" s="39"/>
      <c r="L25" s="39"/>
      <c r="M25" s="39"/>
      <c r="N25" s="39"/>
    </row>
  </sheetData>
  <mergeCells count="10">
    <mergeCell ref="M3:M4"/>
    <mergeCell ref="N3:N4"/>
    <mergeCell ref="H3:H4"/>
    <mergeCell ref="J3:J4"/>
    <mergeCell ref="A25:D25"/>
    <mergeCell ref="K3:K4"/>
    <mergeCell ref="L3:L4"/>
    <mergeCell ref="C3:C4"/>
    <mergeCell ref="D3:G3"/>
    <mergeCell ref="I3:I4"/>
  </mergeCells>
  <phoneticPr fontId="2" type="noConversion"/>
  <printOptions horizontalCentered="1"/>
  <pageMargins left="0.59055118110236227" right="0.59055118110236227" top="0.98425196850393704" bottom="0.59055118110236227" header="0.51181102362204722" footer="0.51181102362204722"/>
  <pageSetup paperSize="9" scale="80" orientation="portrait" r:id="rId1"/>
  <headerFooter alignWithMargins="0">
    <oddFooter>&amp;L &amp;R&amp;9 7</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0"/>
  <sheetViews>
    <sheetView showGridLines="0" zoomScaleNormal="100" workbookViewId="0">
      <pane ySplit="4" topLeftCell="A41" activePane="bottomLeft" state="frozen"/>
      <selection pane="bottomLeft" activeCell="D6" sqref="D6"/>
    </sheetView>
  </sheetViews>
  <sheetFormatPr defaultColWidth="9.33203125" defaultRowHeight="12.75" x14ac:dyDescent="0.2"/>
  <cols>
    <col min="1" max="1" width="2.6640625" style="1" customWidth="1"/>
    <col min="2" max="2" width="25.1640625" style="31" customWidth="1"/>
    <col min="3" max="3" width="7.6640625" style="45" customWidth="1"/>
    <col min="4" max="4" width="10.83203125" style="1" bestFit="1" customWidth="1"/>
    <col min="5" max="5" width="8.1640625" style="1" bestFit="1" customWidth="1"/>
    <col min="6" max="7" width="9.33203125" style="1" bestFit="1" customWidth="1"/>
    <col min="8" max="9" width="10.5" style="1" bestFit="1" customWidth="1"/>
    <col min="10" max="14" width="9.33203125" style="1" bestFit="1" customWidth="1"/>
    <col min="15" max="15" width="8.1640625" style="1" customWidth="1"/>
    <col min="16" max="16384" width="9.33203125" style="1"/>
  </cols>
  <sheetData>
    <row r="1" spans="1:15" ht="15.75" customHeight="1" x14ac:dyDescent="0.25">
      <c r="A1" s="328" t="s">
        <v>110</v>
      </c>
      <c r="B1" s="328"/>
      <c r="C1" s="328"/>
      <c r="D1" s="328"/>
      <c r="E1" s="328"/>
      <c r="F1" s="328"/>
      <c r="G1" s="328"/>
      <c r="H1" s="328"/>
      <c r="I1" s="328"/>
      <c r="J1" s="328"/>
      <c r="K1" s="328"/>
      <c r="L1" s="328"/>
      <c r="M1" s="328"/>
      <c r="N1" s="328"/>
      <c r="O1" s="328"/>
    </row>
    <row r="2" spans="1:15" ht="20.25" customHeight="1" thickBot="1" x14ac:dyDescent="0.25">
      <c r="B2" s="27"/>
      <c r="O2" s="188" t="s">
        <v>185</v>
      </c>
    </row>
    <row r="3" spans="1:15" ht="18.75" customHeight="1" x14ac:dyDescent="0.2">
      <c r="A3" s="3"/>
      <c r="B3" s="41"/>
      <c r="C3" s="46"/>
      <c r="D3" s="294" t="s">
        <v>100</v>
      </c>
      <c r="E3" s="289" t="s">
        <v>197</v>
      </c>
      <c r="F3" s="285"/>
      <c r="G3" s="285"/>
      <c r="H3" s="285"/>
      <c r="I3" s="285"/>
      <c r="J3" s="285"/>
      <c r="K3" s="285"/>
      <c r="L3" s="285"/>
      <c r="M3" s="285"/>
      <c r="N3" s="285"/>
      <c r="O3" s="285"/>
    </row>
    <row r="4" spans="1:15" ht="31.5" customHeight="1" x14ac:dyDescent="0.2">
      <c r="A4" s="4"/>
      <c r="B4" s="37"/>
      <c r="C4" s="47"/>
      <c r="D4" s="296"/>
      <c r="E4" s="74" t="s">
        <v>50</v>
      </c>
      <c r="F4" s="72" t="s">
        <v>12</v>
      </c>
      <c r="G4" s="72" t="s">
        <v>13</v>
      </c>
      <c r="H4" s="72" t="s">
        <v>14</v>
      </c>
      <c r="I4" s="72" t="s">
        <v>15</v>
      </c>
      <c r="J4" s="72" t="s">
        <v>16</v>
      </c>
      <c r="K4" s="72" t="s">
        <v>17</v>
      </c>
      <c r="L4" s="72" t="s">
        <v>18</v>
      </c>
      <c r="M4" s="72" t="s">
        <v>19</v>
      </c>
      <c r="N4" s="72" t="s">
        <v>20</v>
      </c>
      <c r="O4" s="74" t="s">
        <v>21</v>
      </c>
    </row>
    <row r="5" spans="1:15" ht="25.5" customHeight="1" x14ac:dyDescent="0.2">
      <c r="A5" s="49" t="s">
        <v>33</v>
      </c>
      <c r="B5" s="236"/>
      <c r="C5" s="83" t="s">
        <v>1</v>
      </c>
      <c r="D5" s="194">
        <v>359576</v>
      </c>
      <c r="E5" s="252">
        <v>485</v>
      </c>
      <c r="F5" s="260">
        <v>18153</v>
      </c>
      <c r="G5" s="258">
        <v>38843</v>
      </c>
      <c r="H5" s="260">
        <v>51393</v>
      </c>
      <c r="I5" s="260">
        <v>56281</v>
      </c>
      <c r="J5" s="260">
        <v>52459</v>
      </c>
      <c r="K5" s="260">
        <v>45754</v>
      </c>
      <c r="L5" s="260">
        <v>41925</v>
      </c>
      <c r="M5" s="260">
        <v>34789</v>
      </c>
      <c r="N5" s="260">
        <v>17478</v>
      </c>
      <c r="O5" s="191">
        <v>2016</v>
      </c>
    </row>
    <row r="6" spans="1:15" ht="21" customHeight="1" x14ac:dyDescent="0.2">
      <c r="B6" s="64"/>
      <c r="C6" s="84" t="s">
        <v>2</v>
      </c>
      <c r="D6" s="231">
        <v>180560</v>
      </c>
      <c r="E6" s="253">
        <v>199</v>
      </c>
      <c r="F6" s="261">
        <v>7721</v>
      </c>
      <c r="G6" s="259">
        <v>19010</v>
      </c>
      <c r="H6" s="261">
        <v>25647</v>
      </c>
      <c r="I6" s="261">
        <v>28211</v>
      </c>
      <c r="J6" s="261">
        <v>26353</v>
      </c>
      <c r="K6" s="261">
        <v>24010</v>
      </c>
      <c r="L6" s="261">
        <v>22566</v>
      </c>
      <c r="M6" s="261">
        <v>18171</v>
      </c>
      <c r="N6" s="261">
        <v>7976</v>
      </c>
      <c r="O6" s="232">
        <v>696</v>
      </c>
    </row>
    <row r="7" spans="1:15" s="82" customFormat="1" ht="12.75" customHeight="1" x14ac:dyDescent="0.2">
      <c r="A7" s="182" t="s">
        <v>116</v>
      </c>
      <c r="B7" s="326" t="s">
        <v>82</v>
      </c>
      <c r="C7" s="185" t="s">
        <v>1</v>
      </c>
      <c r="D7" s="234">
        <v>990</v>
      </c>
      <c r="E7" s="262">
        <v>1</v>
      </c>
      <c r="F7" s="263">
        <v>25</v>
      </c>
      <c r="G7" s="264">
        <v>79</v>
      </c>
      <c r="H7" s="263">
        <v>94</v>
      </c>
      <c r="I7" s="263">
        <v>136</v>
      </c>
      <c r="J7" s="263">
        <v>170</v>
      </c>
      <c r="K7" s="263">
        <v>146</v>
      </c>
      <c r="L7" s="263">
        <v>145</v>
      </c>
      <c r="M7" s="263">
        <v>129</v>
      </c>
      <c r="N7" s="263">
        <v>54</v>
      </c>
      <c r="O7" s="210">
        <v>11</v>
      </c>
    </row>
    <row r="8" spans="1:15" s="82" customFormat="1" ht="12.75" customHeight="1" x14ac:dyDescent="0.2">
      <c r="A8" s="182"/>
      <c r="B8" s="326"/>
      <c r="C8" s="185" t="s">
        <v>2</v>
      </c>
      <c r="D8" s="234">
        <v>457</v>
      </c>
      <c r="E8" s="262" t="s">
        <v>62</v>
      </c>
      <c r="F8" s="263">
        <v>12</v>
      </c>
      <c r="G8" s="264">
        <v>30</v>
      </c>
      <c r="H8" s="263">
        <v>36</v>
      </c>
      <c r="I8" s="263">
        <v>67</v>
      </c>
      <c r="J8" s="263">
        <v>85</v>
      </c>
      <c r="K8" s="263">
        <v>75</v>
      </c>
      <c r="L8" s="263">
        <v>70</v>
      </c>
      <c r="M8" s="263">
        <v>59</v>
      </c>
      <c r="N8" s="263">
        <v>21</v>
      </c>
      <c r="O8" s="210">
        <v>2</v>
      </c>
    </row>
    <row r="9" spans="1:15" s="82" customFormat="1" ht="5.0999999999999996" customHeight="1" x14ac:dyDescent="0.2">
      <c r="A9" s="182"/>
      <c r="B9" s="103"/>
      <c r="C9" s="185"/>
      <c r="D9" s="234"/>
      <c r="E9" s="262"/>
      <c r="F9" s="263"/>
      <c r="G9" s="264"/>
      <c r="H9" s="263"/>
      <c r="I9" s="263"/>
      <c r="J9" s="263"/>
      <c r="K9" s="263"/>
      <c r="L9" s="263"/>
      <c r="M9" s="263"/>
      <c r="N9" s="263"/>
      <c r="O9" s="210"/>
    </row>
    <row r="10" spans="1:15" s="82" customFormat="1" ht="12.75" customHeight="1" x14ac:dyDescent="0.2">
      <c r="A10" s="182" t="s">
        <v>117</v>
      </c>
      <c r="B10" s="326" t="s">
        <v>3</v>
      </c>
      <c r="C10" s="185" t="s">
        <v>1</v>
      </c>
      <c r="D10" s="234">
        <v>856</v>
      </c>
      <c r="E10" s="262">
        <v>2</v>
      </c>
      <c r="F10" s="263">
        <v>13</v>
      </c>
      <c r="G10" s="264">
        <v>49</v>
      </c>
      <c r="H10" s="263">
        <v>96</v>
      </c>
      <c r="I10" s="263">
        <v>153</v>
      </c>
      <c r="J10" s="263">
        <v>117</v>
      </c>
      <c r="K10" s="263">
        <v>138</v>
      </c>
      <c r="L10" s="263">
        <v>139</v>
      </c>
      <c r="M10" s="263">
        <v>116</v>
      </c>
      <c r="N10" s="263">
        <v>28</v>
      </c>
      <c r="O10" s="210">
        <v>5</v>
      </c>
    </row>
    <row r="11" spans="1:15" s="82" customFormat="1" ht="12.75" customHeight="1" x14ac:dyDescent="0.2">
      <c r="A11" s="182"/>
      <c r="B11" s="326"/>
      <c r="C11" s="185" t="s">
        <v>2</v>
      </c>
      <c r="D11" s="234">
        <v>208</v>
      </c>
      <c r="E11" s="262" t="s">
        <v>62</v>
      </c>
      <c r="F11" s="263" t="s">
        <v>62</v>
      </c>
      <c r="G11" s="264">
        <v>11</v>
      </c>
      <c r="H11" s="263">
        <v>22</v>
      </c>
      <c r="I11" s="263">
        <v>39</v>
      </c>
      <c r="J11" s="263">
        <v>35</v>
      </c>
      <c r="K11" s="263">
        <v>33</v>
      </c>
      <c r="L11" s="263">
        <v>35</v>
      </c>
      <c r="M11" s="263">
        <v>28</v>
      </c>
      <c r="N11" s="263">
        <v>5</v>
      </c>
      <c r="O11" s="210" t="s">
        <v>62</v>
      </c>
    </row>
    <row r="12" spans="1:15" s="82" customFormat="1" ht="5.0999999999999996" customHeight="1" x14ac:dyDescent="0.2">
      <c r="A12" s="182"/>
      <c r="B12" s="103"/>
      <c r="C12" s="185"/>
      <c r="D12" s="234"/>
      <c r="E12" s="262"/>
      <c r="F12" s="263"/>
      <c r="G12" s="264"/>
      <c r="H12" s="263"/>
      <c r="I12" s="263"/>
      <c r="J12" s="263"/>
      <c r="K12" s="263"/>
      <c r="L12" s="263"/>
      <c r="M12" s="263"/>
      <c r="N12" s="263"/>
      <c r="O12" s="210"/>
    </row>
    <row r="13" spans="1:15" s="82" customFormat="1" ht="12.75" customHeight="1" x14ac:dyDescent="0.2">
      <c r="A13" s="182" t="s">
        <v>118</v>
      </c>
      <c r="B13" s="326" t="s">
        <v>4</v>
      </c>
      <c r="C13" s="185" t="s">
        <v>1</v>
      </c>
      <c r="D13" s="234">
        <v>36940</v>
      </c>
      <c r="E13" s="262">
        <v>44</v>
      </c>
      <c r="F13" s="263">
        <v>2039</v>
      </c>
      <c r="G13" s="264">
        <v>3775</v>
      </c>
      <c r="H13" s="263">
        <v>5228</v>
      </c>
      <c r="I13" s="263">
        <v>5341</v>
      </c>
      <c r="J13" s="263">
        <v>5276</v>
      </c>
      <c r="K13" s="263">
        <v>4326</v>
      </c>
      <c r="L13" s="263">
        <v>4748</v>
      </c>
      <c r="M13" s="263">
        <v>4201</v>
      </c>
      <c r="N13" s="263">
        <v>1799</v>
      </c>
      <c r="O13" s="210">
        <v>163</v>
      </c>
    </row>
    <row r="14" spans="1:15" s="82" customFormat="1" ht="12.75" customHeight="1" x14ac:dyDescent="0.2">
      <c r="A14" s="182"/>
      <c r="B14" s="326"/>
      <c r="C14" s="185" t="s">
        <v>2</v>
      </c>
      <c r="D14" s="234">
        <v>13232</v>
      </c>
      <c r="E14" s="262">
        <v>10</v>
      </c>
      <c r="F14" s="263">
        <v>522</v>
      </c>
      <c r="G14" s="264">
        <v>1254</v>
      </c>
      <c r="H14" s="263">
        <v>1734</v>
      </c>
      <c r="I14" s="263">
        <v>1892</v>
      </c>
      <c r="J14" s="263">
        <v>1970</v>
      </c>
      <c r="K14" s="263">
        <v>1802</v>
      </c>
      <c r="L14" s="263">
        <v>1991</v>
      </c>
      <c r="M14" s="263">
        <v>1608</v>
      </c>
      <c r="N14" s="263">
        <v>422</v>
      </c>
      <c r="O14" s="210">
        <v>27</v>
      </c>
    </row>
    <row r="15" spans="1:15" s="82" customFormat="1" ht="5.0999999999999996" customHeight="1" x14ac:dyDescent="0.2">
      <c r="A15" s="182"/>
      <c r="B15" s="103"/>
      <c r="C15" s="185"/>
      <c r="D15" s="234"/>
      <c r="E15" s="262"/>
      <c r="F15" s="263"/>
      <c r="G15" s="264"/>
      <c r="H15" s="263"/>
      <c r="I15" s="263"/>
      <c r="J15" s="263"/>
      <c r="K15" s="263"/>
      <c r="L15" s="263"/>
      <c r="M15" s="263"/>
      <c r="N15" s="263"/>
      <c r="O15" s="210"/>
    </row>
    <row r="16" spans="1:15" s="82" customFormat="1" ht="12.75" customHeight="1" x14ac:dyDescent="0.2">
      <c r="A16" s="182" t="s">
        <v>119</v>
      </c>
      <c r="B16" s="326" t="s">
        <v>63</v>
      </c>
      <c r="C16" s="185" t="s">
        <v>1</v>
      </c>
      <c r="D16" s="265">
        <v>4163</v>
      </c>
      <c r="E16" s="251">
        <v>4</v>
      </c>
      <c r="F16" s="255">
        <v>50</v>
      </c>
      <c r="G16" s="257">
        <v>279</v>
      </c>
      <c r="H16" s="255">
        <v>509</v>
      </c>
      <c r="I16" s="255">
        <v>551</v>
      </c>
      <c r="J16" s="255">
        <v>578</v>
      </c>
      <c r="K16" s="255">
        <v>563</v>
      </c>
      <c r="L16" s="255">
        <v>647</v>
      </c>
      <c r="M16" s="255">
        <v>682</v>
      </c>
      <c r="N16" s="255">
        <v>297</v>
      </c>
      <c r="O16" s="235">
        <v>3</v>
      </c>
    </row>
    <row r="17" spans="1:15" s="82" customFormat="1" ht="12.75" customHeight="1" x14ac:dyDescent="0.2">
      <c r="A17" s="182"/>
      <c r="B17" s="326"/>
      <c r="C17" s="185" t="s">
        <v>2</v>
      </c>
      <c r="D17" s="266">
        <v>1498</v>
      </c>
      <c r="E17" s="251">
        <v>1</v>
      </c>
      <c r="F17" s="255">
        <v>15</v>
      </c>
      <c r="G17" s="257">
        <v>104</v>
      </c>
      <c r="H17" s="255">
        <v>194</v>
      </c>
      <c r="I17" s="255">
        <v>216</v>
      </c>
      <c r="J17" s="255">
        <v>212</v>
      </c>
      <c r="K17" s="255">
        <v>211</v>
      </c>
      <c r="L17" s="255">
        <v>220</v>
      </c>
      <c r="M17" s="255">
        <v>248</v>
      </c>
      <c r="N17" s="255">
        <v>77</v>
      </c>
      <c r="O17" s="267" t="s">
        <v>62</v>
      </c>
    </row>
    <row r="18" spans="1:15" s="82" customFormat="1" ht="5.0999999999999996" customHeight="1" x14ac:dyDescent="0.2">
      <c r="A18" s="182"/>
      <c r="B18" s="103"/>
      <c r="C18" s="185"/>
      <c r="D18" s="266"/>
      <c r="E18" s="251"/>
      <c r="F18" s="255"/>
      <c r="G18" s="257"/>
      <c r="H18" s="255"/>
      <c r="I18" s="255"/>
      <c r="J18" s="255"/>
      <c r="K18" s="255"/>
      <c r="L18" s="255"/>
      <c r="M18" s="255"/>
      <c r="N18" s="255"/>
      <c r="O18" s="267"/>
    </row>
    <row r="19" spans="1:15" s="82" customFormat="1" ht="12.75" customHeight="1" x14ac:dyDescent="0.2">
      <c r="A19" s="182" t="s">
        <v>120</v>
      </c>
      <c r="B19" s="326" t="s">
        <v>64</v>
      </c>
      <c r="C19" s="314" t="s">
        <v>1</v>
      </c>
      <c r="D19" s="324">
        <v>4319</v>
      </c>
      <c r="E19" s="325">
        <v>3</v>
      </c>
      <c r="F19" s="311">
        <v>180</v>
      </c>
      <c r="G19" s="316">
        <v>307</v>
      </c>
      <c r="H19" s="311">
        <v>472</v>
      </c>
      <c r="I19" s="311">
        <v>604</v>
      </c>
      <c r="J19" s="311">
        <v>621</v>
      </c>
      <c r="K19" s="311">
        <v>681</v>
      </c>
      <c r="L19" s="311">
        <v>664</v>
      </c>
      <c r="M19" s="311">
        <v>503</v>
      </c>
      <c r="N19" s="311">
        <v>271</v>
      </c>
      <c r="O19" s="312">
        <v>13</v>
      </c>
    </row>
    <row r="20" spans="1:15" s="82" customFormat="1" ht="12.75" customHeight="1" x14ac:dyDescent="0.2">
      <c r="A20" s="182"/>
      <c r="B20" s="326"/>
      <c r="C20" s="314"/>
      <c r="D20" s="324"/>
      <c r="E20" s="325"/>
      <c r="F20" s="311"/>
      <c r="G20" s="316"/>
      <c r="H20" s="311"/>
      <c r="I20" s="311"/>
      <c r="J20" s="311"/>
      <c r="K20" s="311"/>
      <c r="L20" s="311"/>
      <c r="M20" s="311"/>
      <c r="N20" s="311"/>
      <c r="O20" s="312"/>
    </row>
    <row r="21" spans="1:15" s="82" customFormat="1" ht="12.75" customHeight="1" x14ac:dyDescent="0.2">
      <c r="A21" s="182"/>
      <c r="B21" s="326"/>
      <c r="C21" s="314"/>
      <c r="D21" s="324"/>
      <c r="E21" s="325"/>
      <c r="F21" s="311"/>
      <c r="G21" s="316"/>
      <c r="H21" s="311"/>
      <c r="I21" s="311"/>
      <c r="J21" s="311"/>
      <c r="K21" s="311"/>
      <c r="L21" s="311"/>
      <c r="M21" s="311"/>
      <c r="N21" s="311"/>
      <c r="O21" s="312"/>
    </row>
    <row r="22" spans="1:15" s="82" customFormat="1" ht="12.75" customHeight="1" x14ac:dyDescent="0.2">
      <c r="A22" s="182"/>
      <c r="B22" s="326"/>
      <c r="C22" s="313" t="s">
        <v>2</v>
      </c>
      <c r="D22" s="321">
        <v>701</v>
      </c>
      <c r="E22" s="317" t="s">
        <v>62</v>
      </c>
      <c r="F22" s="318">
        <v>18</v>
      </c>
      <c r="G22" s="322">
        <v>48</v>
      </c>
      <c r="H22" s="318">
        <v>80</v>
      </c>
      <c r="I22" s="318">
        <v>97</v>
      </c>
      <c r="J22" s="318">
        <v>95</v>
      </c>
      <c r="K22" s="318">
        <v>107</v>
      </c>
      <c r="L22" s="318">
        <v>114</v>
      </c>
      <c r="M22" s="318">
        <v>93</v>
      </c>
      <c r="N22" s="318">
        <v>48</v>
      </c>
      <c r="O22" s="323">
        <v>1</v>
      </c>
    </row>
    <row r="23" spans="1:15" s="82" customFormat="1" ht="12.75" customHeight="1" x14ac:dyDescent="0.2">
      <c r="A23" s="182"/>
      <c r="B23" s="326"/>
      <c r="C23" s="313"/>
      <c r="D23" s="321"/>
      <c r="E23" s="317"/>
      <c r="F23" s="318"/>
      <c r="G23" s="322"/>
      <c r="H23" s="318"/>
      <c r="I23" s="318"/>
      <c r="J23" s="318"/>
      <c r="K23" s="318"/>
      <c r="L23" s="318"/>
      <c r="M23" s="318"/>
      <c r="N23" s="318"/>
      <c r="O23" s="323"/>
    </row>
    <row r="24" spans="1:15" s="82" customFormat="1" ht="5.0999999999999996" customHeight="1" x14ac:dyDescent="0.2">
      <c r="A24" s="182"/>
      <c r="B24" s="103"/>
      <c r="C24" s="185"/>
      <c r="D24" s="266"/>
      <c r="E24" s="251"/>
      <c r="F24" s="255"/>
      <c r="G24" s="257"/>
      <c r="H24" s="255"/>
      <c r="I24" s="255"/>
      <c r="J24" s="255"/>
      <c r="K24" s="255"/>
      <c r="L24" s="255"/>
      <c r="M24" s="255"/>
      <c r="N24" s="255"/>
      <c r="O24" s="267"/>
    </row>
    <row r="25" spans="1:15" s="82" customFormat="1" ht="12.75" customHeight="1" x14ac:dyDescent="0.2">
      <c r="A25" s="182" t="s">
        <v>121</v>
      </c>
      <c r="B25" s="326" t="s">
        <v>5</v>
      </c>
      <c r="C25" s="185" t="s">
        <v>1</v>
      </c>
      <c r="D25" s="266">
        <v>20315</v>
      </c>
      <c r="E25" s="251">
        <v>28</v>
      </c>
      <c r="F25" s="255">
        <v>1109</v>
      </c>
      <c r="G25" s="257">
        <v>1713</v>
      </c>
      <c r="H25" s="255">
        <v>2458</v>
      </c>
      <c r="I25" s="255">
        <v>3001</v>
      </c>
      <c r="J25" s="255">
        <v>3021</v>
      </c>
      <c r="K25" s="255">
        <v>2549</v>
      </c>
      <c r="L25" s="255">
        <v>2590</v>
      </c>
      <c r="M25" s="255">
        <v>2438</v>
      </c>
      <c r="N25" s="255">
        <v>1268</v>
      </c>
      <c r="O25" s="235">
        <v>140</v>
      </c>
    </row>
    <row r="26" spans="1:15" s="82" customFormat="1" ht="12.75" customHeight="1" x14ac:dyDescent="0.2">
      <c r="A26" s="182"/>
      <c r="B26" s="326"/>
      <c r="C26" s="185" t="s">
        <v>2</v>
      </c>
      <c r="D26" s="266">
        <v>2440</v>
      </c>
      <c r="E26" s="251" t="s">
        <v>62</v>
      </c>
      <c r="F26" s="255">
        <v>40</v>
      </c>
      <c r="G26" s="257">
        <v>148</v>
      </c>
      <c r="H26" s="255">
        <v>255</v>
      </c>
      <c r="I26" s="255">
        <v>382</v>
      </c>
      <c r="J26" s="255">
        <v>399</v>
      </c>
      <c r="K26" s="255">
        <v>363</v>
      </c>
      <c r="L26" s="255">
        <v>356</v>
      </c>
      <c r="M26" s="255">
        <v>353</v>
      </c>
      <c r="N26" s="255">
        <v>128</v>
      </c>
      <c r="O26" s="267">
        <v>16</v>
      </c>
    </row>
    <row r="27" spans="1:15" s="82" customFormat="1" ht="5.0999999999999996" customHeight="1" x14ac:dyDescent="0.2">
      <c r="A27" s="182"/>
      <c r="B27" s="103"/>
      <c r="C27" s="185"/>
      <c r="D27" s="234"/>
      <c r="E27" s="251"/>
      <c r="F27" s="255"/>
      <c r="G27" s="257"/>
      <c r="H27" s="255"/>
      <c r="I27" s="255"/>
      <c r="J27" s="255"/>
      <c r="K27" s="255"/>
      <c r="L27" s="255"/>
      <c r="M27" s="255"/>
      <c r="N27" s="255"/>
      <c r="O27" s="267"/>
    </row>
    <row r="28" spans="1:15" s="82" customFormat="1" ht="12.75" customHeight="1" x14ac:dyDescent="0.2">
      <c r="A28" s="182" t="s">
        <v>122</v>
      </c>
      <c r="B28" s="326" t="s">
        <v>65</v>
      </c>
      <c r="C28" s="185" t="s">
        <v>1</v>
      </c>
      <c r="D28" s="266">
        <v>66002</v>
      </c>
      <c r="E28" s="251">
        <v>212</v>
      </c>
      <c r="F28" s="255">
        <v>5107</v>
      </c>
      <c r="G28" s="257">
        <v>8389</v>
      </c>
      <c r="H28" s="255">
        <v>10888</v>
      </c>
      <c r="I28" s="255">
        <v>11837</v>
      </c>
      <c r="J28" s="255">
        <v>9993</v>
      </c>
      <c r="K28" s="255">
        <v>7750</v>
      </c>
      <c r="L28" s="255">
        <v>6021</v>
      </c>
      <c r="M28" s="255">
        <v>3945</v>
      </c>
      <c r="N28" s="255">
        <v>1577</v>
      </c>
      <c r="O28" s="235">
        <v>283</v>
      </c>
    </row>
    <row r="29" spans="1:15" s="82" customFormat="1" ht="12.75" customHeight="1" x14ac:dyDescent="0.2">
      <c r="A29" s="182"/>
      <c r="B29" s="326"/>
      <c r="C29" s="313" t="s">
        <v>2</v>
      </c>
      <c r="D29" s="266">
        <v>35116</v>
      </c>
      <c r="E29" s="317">
        <v>115</v>
      </c>
      <c r="F29" s="318">
        <v>2662</v>
      </c>
      <c r="G29" s="318">
        <v>4664</v>
      </c>
      <c r="H29" s="318">
        <v>5876</v>
      </c>
      <c r="I29" s="318">
        <v>6231</v>
      </c>
      <c r="J29" s="318">
        <v>5233</v>
      </c>
      <c r="K29" s="318">
        <v>4225</v>
      </c>
      <c r="L29" s="318">
        <v>3308</v>
      </c>
      <c r="M29" s="318">
        <v>2079</v>
      </c>
      <c r="N29" s="318">
        <v>634</v>
      </c>
      <c r="O29" s="319">
        <v>89</v>
      </c>
    </row>
    <row r="30" spans="1:15" s="82" customFormat="1" ht="12.75" customHeight="1" x14ac:dyDescent="0.2">
      <c r="A30" s="182"/>
      <c r="B30" s="326"/>
      <c r="C30" s="313"/>
      <c r="D30" s="268"/>
      <c r="E30" s="317"/>
      <c r="F30" s="318"/>
      <c r="G30" s="318"/>
      <c r="H30" s="318"/>
      <c r="I30" s="318"/>
      <c r="J30" s="318"/>
      <c r="K30" s="318"/>
      <c r="L30" s="318"/>
      <c r="M30" s="318"/>
      <c r="N30" s="318"/>
      <c r="O30" s="319"/>
    </row>
    <row r="31" spans="1:15" s="82" customFormat="1" ht="5.0999999999999996" customHeight="1" x14ac:dyDescent="0.2">
      <c r="A31" s="182"/>
      <c r="B31" s="103"/>
      <c r="C31" s="185"/>
      <c r="D31" s="234"/>
      <c r="E31" s="251"/>
      <c r="F31" s="255"/>
      <c r="G31" s="257"/>
      <c r="H31" s="255"/>
      <c r="I31" s="255"/>
      <c r="J31" s="255"/>
      <c r="K31" s="255"/>
      <c r="L31" s="255"/>
      <c r="M31" s="255"/>
      <c r="N31" s="255"/>
      <c r="O31" s="267"/>
    </row>
    <row r="32" spans="1:15" s="82" customFormat="1" ht="12.75" customHeight="1" x14ac:dyDescent="0.2">
      <c r="A32" s="182" t="s">
        <v>123</v>
      </c>
      <c r="B32" s="326" t="s">
        <v>84</v>
      </c>
      <c r="C32" s="185" t="s">
        <v>1</v>
      </c>
      <c r="D32" s="266">
        <v>17243</v>
      </c>
      <c r="E32" s="251">
        <v>10</v>
      </c>
      <c r="F32" s="255">
        <v>678</v>
      </c>
      <c r="G32" s="257">
        <v>1279</v>
      </c>
      <c r="H32" s="255">
        <v>1780</v>
      </c>
      <c r="I32" s="255">
        <v>2165</v>
      </c>
      <c r="J32" s="255">
        <v>2692</v>
      </c>
      <c r="K32" s="255">
        <v>2539</v>
      </c>
      <c r="L32" s="255">
        <v>2701</v>
      </c>
      <c r="M32" s="255">
        <v>2315</v>
      </c>
      <c r="N32" s="255">
        <v>1025</v>
      </c>
      <c r="O32" s="235">
        <v>59</v>
      </c>
    </row>
    <row r="33" spans="1:26" s="82" customFormat="1" ht="12.75" customHeight="1" x14ac:dyDescent="0.2">
      <c r="A33" s="182"/>
      <c r="B33" s="326"/>
      <c r="C33" s="185" t="s">
        <v>2</v>
      </c>
      <c r="D33" s="234">
        <v>4604</v>
      </c>
      <c r="E33" s="257" t="s">
        <v>62</v>
      </c>
      <c r="F33" s="255">
        <v>128</v>
      </c>
      <c r="G33" s="257">
        <v>291</v>
      </c>
      <c r="H33" s="255">
        <v>431</v>
      </c>
      <c r="I33" s="255">
        <v>561</v>
      </c>
      <c r="J33" s="255">
        <v>830</v>
      </c>
      <c r="K33" s="255">
        <v>791</v>
      </c>
      <c r="L33" s="255">
        <v>801</v>
      </c>
      <c r="M33" s="255">
        <v>594</v>
      </c>
      <c r="N33" s="257">
        <v>170</v>
      </c>
      <c r="O33" s="267">
        <v>7</v>
      </c>
      <c r="P33" s="183"/>
      <c r="Q33" s="183"/>
      <c r="R33" s="183"/>
      <c r="S33" s="183"/>
      <c r="T33" s="183"/>
      <c r="U33" s="183"/>
      <c r="V33" s="183"/>
      <c r="W33" s="183"/>
      <c r="X33" s="183"/>
      <c r="Y33" s="183"/>
      <c r="Z33" s="184"/>
    </row>
    <row r="34" spans="1:26" s="82" customFormat="1" ht="5.0999999999999996" customHeight="1" x14ac:dyDescent="0.2">
      <c r="A34" s="182"/>
      <c r="B34" s="103"/>
      <c r="C34" s="185"/>
      <c r="D34" s="234"/>
      <c r="E34" s="257"/>
      <c r="F34" s="257"/>
      <c r="G34" s="255"/>
      <c r="H34" s="255"/>
      <c r="I34" s="257"/>
      <c r="J34" s="255"/>
      <c r="K34" s="255"/>
      <c r="L34" s="255"/>
      <c r="M34" s="255"/>
      <c r="N34" s="257"/>
      <c r="O34" s="267"/>
      <c r="P34" s="183"/>
      <c r="Q34" s="183"/>
      <c r="R34" s="183"/>
      <c r="S34" s="183"/>
      <c r="T34" s="183"/>
      <c r="U34" s="183"/>
      <c r="V34" s="183"/>
      <c r="W34" s="183"/>
      <c r="X34" s="183"/>
      <c r="Y34" s="183"/>
      <c r="Z34" s="184"/>
    </row>
    <row r="35" spans="1:26" s="82" customFormat="1" ht="12.75" customHeight="1" x14ac:dyDescent="0.2">
      <c r="A35" s="182" t="s">
        <v>124</v>
      </c>
      <c r="B35" s="326" t="s">
        <v>71</v>
      </c>
      <c r="C35" s="314" t="s">
        <v>1</v>
      </c>
      <c r="D35" s="315">
        <v>11212</v>
      </c>
      <c r="E35" s="316">
        <v>37</v>
      </c>
      <c r="F35" s="311">
        <v>1444</v>
      </c>
      <c r="G35" s="311">
        <v>1679</v>
      </c>
      <c r="H35" s="311">
        <v>1601</v>
      </c>
      <c r="I35" s="311">
        <v>1443</v>
      </c>
      <c r="J35" s="311">
        <v>1264</v>
      </c>
      <c r="K35" s="311">
        <v>1201</v>
      </c>
      <c r="L35" s="311">
        <v>1200</v>
      </c>
      <c r="M35" s="311">
        <v>939</v>
      </c>
      <c r="N35" s="311">
        <v>376</v>
      </c>
      <c r="O35" s="312">
        <v>28</v>
      </c>
    </row>
    <row r="36" spans="1:26" s="82" customFormat="1" ht="12.75" customHeight="1" x14ac:dyDescent="0.2">
      <c r="A36" s="182"/>
      <c r="B36" s="326"/>
      <c r="C36" s="314"/>
      <c r="D36" s="315"/>
      <c r="E36" s="316"/>
      <c r="F36" s="311"/>
      <c r="G36" s="311"/>
      <c r="H36" s="311"/>
      <c r="I36" s="311"/>
      <c r="J36" s="311"/>
      <c r="K36" s="311"/>
      <c r="L36" s="311"/>
      <c r="M36" s="311"/>
      <c r="N36" s="311"/>
      <c r="O36" s="312"/>
    </row>
    <row r="37" spans="1:26" s="82" customFormat="1" ht="12.75" customHeight="1" x14ac:dyDescent="0.2">
      <c r="A37" s="182"/>
      <c r="B37" s="326"/>
      <c r="C37" s="271" t="s">
        <v>2</v>
      </c>
      <c r="D37" s="233">
        <v>5988</v>
      </c>
      <c r="E37" s="250">
        <v>13</v>
      </c>
      <c r="F37" s="254">
        <v>657</v>
      </c>
      <c r="G37" s="254">
        <v>726</v>
      </c>
      <c r="H37" s="254">
        <v>751</v>
      </c>
      <c r="I37" s="254">
        <v>711</v>
      </c>
      <c r="J37" s="256">
        <v>713</v>
      </c>
      <c r="K37" s="254">
        <v>754</v>
      </c>
      <c r="L37" s="254">
        <v>827</v>
      </c>
      <c r="M37" s="256">
        <v>608</v>
      </c>
      <c r="N37" s="254">
        <v>218</v>
      </c>
      <c r="O37" s="272">
        <v>10</v>
      </c>
    </row>
    <row r="38" spans="1:26" s="82" customFormat="1" ht="5.0999999999999996" customHeight="1" x14ac:dyDescent="0.2">
      <c r="A38" s="182"/>
      <c r="B38" s="103"/>
      <c r="C38" s="185"/>
      <c r="D38" s="234"/>
      <c r="E38" s="251"/>
      <c r="F38" s="255"/>
      <c r="G38" s="257"/>
      <c r="H38" s="255"/>
      <c r="I38" s="255"/>
      <c r="J38" s="255"/>
      <c r="K38" s="255"/>
      <c r="L38" s="255"/>
      <c r="M38" s="255"/>
      <c r="N38" s="255"/>
      <c r="O38" s="267"/>
    </row>
    <row r="39" spans="1:26" s="82" customFormat="1" ht="12.75" customHeight="1" x14ac:dyDescent="0.2">
      <c r="A39" s="182" t="s">
        <v>125</v>
      </c>
      <c r="B39" s="326" t="s">
        <v>66</v>
      </c>
      <c r="C39" s="185" t="s">
        <v>1</v>
      </c>
      <c r="D39" s="234">
        <v>22049</v>
      </c>
      <c r="E39" s="251">
        <v>9</v>
      </c>
      <c r="F39" s="255">
        <v>648</v>
      </c>
      <c r="G39" s="257">
        <v>3115</v>
      </c>
      <c r="H39" s="255">
        <v>4065</v>
      </c>
      <c r="I39" s="255">
        <v>4088</v>
      </c>
      <c r="J39" s="255">
        <v>3818</v>
      </c>
      <c r="K39" s="255">
        <v>2810</v>
      </c>
      <c r="L39" s="255">
        <v>1810</v>
      </c>
      <c r="M39" s="255">
        <v>1108</v>
      </c>
      <c r="N39" s="255">
        <v>535</v>
      </c>
      <c r="O39" s="235">
        <v>43</v>
      </c>
    </row>
    <row r="40" spans="1:26" s="82" customFormat="1" ht="12.75" customHeight="1" x14ac:dyDescent="0.2">
      <c r="A40" s="182"/>
      <c r="B40" s="326"/>
      <c r="C40" s="185" t="s">
        <v>2</v>
      </c>
      <c r="D40" s="234">
        <v>8709</v>
      </c>
      <c r="E40" s="251">
        <v>2</v>
      </c>
      <c r="F40" s="255">
        <v>189</v>
      </c>
      <c r="G40" s="257">
        <v>1183</v>
      </c>
      <c r="H40" s="255">
        <v>1602</v>
      </c>
      <c r="I40" s="255">
        <v>1540</v>
      </c>
      <c r="J40" s="255">
        <v>1554</v>
      </c>
      <c r="K40" s="255">
        <v>1130</v>
      </c>
      <c r="L40" s="255">
        <v>836</v>
      </c>
      <c r="M40" s="255">
        <v>457</v>
      </c>
      <c r="N40" s="255">
        <v>208</v>
      </c>
      <c r="O40" s="267">
        <v>8</v>
      </c>
    </row>
    <row r="41" spans="1:26" s="82" customFormat="1" ht="5.0999999999999996" customHeight="1" x14ac:dyDescent="0.2">
      <c r="A41" s="182"/>
      <c r="B41" s="103"/>
      <c r="C41" s="185"/>
      <c r="D41" s="234"/>
      <c r="E41" s="251"/>
      <c r="F41" s="255"/>
      <c r="G41" s="257"/>
      <c r="H41" s="255"/>
      <c r="I41" s="255"/>
      <c r="J41" s="255"/>
      <c r="K41" s="255"/>
      <c r="L41" s="255"/>
      <c r="M41" s="255"/>
      <c r="N41" s="255"/>
      <c r="O41" s="267"/>
    </row>
    <row r="42" spans="1:26" s="82" customFormat="1" ht="12.75" customHeight="1" x14ac:dyDescent="0.2">
      <c r="A42" s="182" t="s">
        <v>126</v>
      </c>
      <c r="B42" s="326" t="s">
        <v>70</v>
      </c>
      <c r="C42" s="185" t="s">
        <v>1</v>
      </c>
      <c r="D42" s="234">
        <v>19542</v>
      </c>
      <c r="E42" s="251">
        <v>7</v>
      </c>
      <c r="F42" s="255">
        <v>349</v>
      </c>
      <c r="G42" s="257">
        <v>1852</v>
      </c>
      <c r="H42" s="255">
        <v>3522</v>
      </c>
      <c r="I42" s="255">
        <v>4052</v>
      </c>
      <c r="J42" s="255">
        <v>3332</v>
      </c>
      <c r="K42" s="255">
        <v>2689</v>
      </c>
      <c r="L42" s="255">
        <v>1735</v>
      </c>
      <c r="M42" s="255">
        <v>1429</v>
      </c>
      <c r="N42" s="255">
        <v>526</v>
      </c>
      <c r="O42" s="235">
        <v>49</v>
      </c>
    </row>
    <row r="43" spans="1:26" s="82" customFormat="1" ht="12.75" customHeight="1" x14ac:dyDescent="0.2">
      <c r="A43" s="182"/>
      <c r="B43" s="326"/>
      <c r="C43" s="185" t="s">
        <v>2</v>
      </c>
      <c r="D43" s="234">
        <v>13098</v>
      </c>
      <c r="E43" s="251">
        <v>6</v>
      </c>
      <c r="F43" s="255">
        <v>208</v>
      </c>
      <c r="G43" s="257">
        <v>1189</v>
      </c>
      <c r="H43" s="255">
        <v>2331</v>
      </c>
      <c r="I43" s="255">
        <v>2724</v>
      </c>
      <c r="J43" s="255">
        <v>2222</v>
      </c>
      <c r="K43" s="255">
        <v>1857</v>
      </c>
      <c r="L43" s="255">
        <v>1219</v>
      </c>
      <c r="M43" s="255">
        <v>1009</v>
      </c>
      <c r="N43" s="255">
        <v>302</v>
      </c>
      <c r="O43" s="267">
        <v>31</v>
      </c>
    </row>
    <row r="44" spans="1:26" s="82" customFormat="1" ht="5.0999999999999996" customHeight="1" x14ac:dyDescent="0.2">
      <c r="A44" s="182"/>
      <c r="B44" s="103"/>
      <c r="C44" s="185"/>
      <c r="D44" s="234"/>
      <c r="E44" s="251"/>
      <c r="F44" s="255"/>
      <c r="G44" s="257"/>
      <c r="H44" s="255"/>
      <c r="I44" s="255"/>
      <c r="J44" s="255"/>
      <c r="K44" s="255"/>
      <c r="L44" s="255"/>
      <c r="M44" s="255"/>
      <c r="N44" s="255"/>
      <c r="O44" s="267"/>
    </row>
    <row r="45" spans="1:26" s="82" customFormat="1" ht="12.75" customHeight="1" x14ac:dyDescent="0.2">
      <c r="A45" s="182" t="s">
        <v>127</v>
      </c>
      <c r="B45" s="326" t="s">
        <v>67</v>
      </c>
      <c r="C45" s="185" t="s">
        <v>1</v>
      </c>
      <c r="D45" s="234">
        <v>4070</v>
      </c>
      <c r="E45" s="251">
        <v>4</v>
      </c>
      <c r="F45" s="255">
        <v>198</v>
      </c>
      <c r="G45" s="257">
        <v>360</v>
      </c>
      <c r="H45" s="255">
        <v>522</v>
      </c>
      <c r="I45" s="255">
        <v>572</v>
      </c>
      <c r="J45" s="255">
        <v>554</v>
      </c>
      <c r="K45" s="255">
        <v>556</v>
      </c>
      <c r="L45" s="255">
        <v>606</v>
      </c>
      <c r="M45" s="255">
        <v>466</v>
      </c>
      <c r="N45" s="255">
        <v>215</v>
      </c>
      <c r="O45" s="235">
        <v>17</v>
      </c>
    </row>
    <row r="46" spans="1:26" s="82" customFormat="1" ht="12.75" customHeight="1" x14ac:dyDescent="0.2">
      <c r="A46" s="182"/>
      <c r="B46" s="326"/>
      <c r="C46" s="185" t="s">
        <v>2</v>
      </c>
      <c r="D46" s="234">
        <v>1978</v>
      </c>
      <c r="E46" s="251" t="s">
        <v>62</v>
      </c>
      <c r="F46" s="255">
        <v>57</v>
      </c>
      <c r="G46" s="257">
        <v>172</v>
      </c>
      <c r="H46" s="255">
        <v>231</v>
      </c>
      <c r="I46" s="255">
        <v>257</v>
      </c>
      <c r="J46" s="255">
        <v>286</v>
      </c>
      <c r="K46" s="255">
        <v>297</v>
      </c>
      <c r="L46" s="255">
        <v>350</v>
      </c>
      <c r="M46" s="255">
        <v>240</v>
      </c>
      <c r="N46" s="255">
        <v>85</v>
      </c>
      <c r="O46" s="267">
        <v>3</v>
      </c>
    </row>
    <row r="47" spans="1:26" s="82" customFormat="1" ht="5.0999999999999996" customHeight="1" x14ac:dyDescent="0.2">
      <c r="A47" s="182"/>
      <c r="B47" s="103"/>
      <c r="C47" s="185"/>
      <c r="D47" s="234"/>
      <c r="E47" s="251"/>
      <c r="F47" s="255"/>
      <c r="G47" s="257"/>
      <c r="H47" s="255"/>
      <c r="I47" s="255"/>
      <c r="J47" s="255"/>
      <c r="K47" s="255"/>
      <c r="L47" s="255"/>
      <c r="M47" s="255"/>
      <c r="N47" s="255"/>
      <c r="O47" s="267"/>
    </row>
    <row r="48" spans="1:26" s="82" customFormat="1" ht="12.75" customHeight="1" x14ac:dyDescent="0.2">
      <c r="A48" s="182" t="s">
        <v>128</v>
      </c>
      <c r="B48" s="326" t="s">
        <v>68</v>
      </c>
      <c r="C48" s="185" t="s">
        <v>1</v>
      </c>
      <c r="D48" s="234">
        <v>24544</v>
      </c>
      <c r="E48" s="251">
        <v>23</v>
      </c>
      <c r="F48" s="255">
        <v>613</v>
      </c>
      <c r="G48" s="257">
        <v>3523</v>
      </c>
      <c r="H48" s="255">
        <v>4223</v>
      </c>
      <c r="I48" s="255">
        <v>4234</v>
      </c>
      <c r="J48" s="255">
        <v>3576</v>
      </c>
      <c r="K48" s="255">
        <v>2711</v>
      </c>
      <c r="L48" s="255">
        <v>2205</v>
      </c>
      <c r="M48" s="255">
        <v>1901</v>
      </c>
      <c r="N48" s="255">
        <v>1195</v>
      </c>
      <c r="O48" s="235">
        <v>340</v>
      </c>
    </row>
    <row r="49" spans="1:16" s="82" customFormat="1" ht="12.75" customHeight="1" x14ac:dyDescent="0.2">
      <c r="A49" s="182"/>
      <c r="B49" s="326"/>
      <c r="C49" s="185" t="s">
        <v>2</v>
      </c>
      <c r="D49" s="234">
        <v>11847</v>
      </c>
      <c r="E49" s="251">
        <v>9</v>
      </c>
      <c r="F49" s="255">
        <v>229</v>
      </c>
      <c r="G49" s="257">
        <v>1832</v>
      </c>
      <c r="H49" s="255">
        <v>2160</v>
      </c>
      <c r="I49" s="255">
        <v>2086</v>
      </c>
      <c r="J49" s="255">
        <v>1742</v>
      </c>
      <c r="K49" s="255">
        <v>1304</v>
      </c>
      <c r="L49" s="255">
        <v>1100</v>
      </c>
      <c r="M49" s="255">
        <v>865</v>
      </c>
      <c r="N49" s="255">
        <v>443</v>
      </c>
      <c r="O49" s="267">
        <v>77</v>
      </c>
    </row>
    <row r="50" spans="1:16" s="82" customFormat="1" ht="5.0999999999999996" customHeight="1" x14ac:dyDescent="0.2">
      <c r="A50" s="182"/>
      <c r="B50" s="103"/>
      <c r="C50" s="185"/>
      <c r="D50" s="234"/>
      <c r="E50" s="251"/>
      <c r="F50" s="255"/>
      <c r="G50" s="257"/>
      <c r="H50" s="255"/>
      <c r="I50" s="255"/>
      <c r="J50" s="255"/>
      <c r="K50" s="255"/>
      <c r="L50" s="255"/>
      <c r="M50" s="255"/>
      <c r="N50" s="255"/>
      <c r="O50" s="267"/>
    </row>
    <row r="51" spans="1:16" s="82" customFormat="1" ht="12.75" customHeight="1" x14ac:dyDescent="0.2">
      <c r="A51" s="182" t="s">
        <v>129</v>
      </c>
      <c r="B51" s="326" t="s">
        <v>69</v>
      </c>
      <c r="C51" s="273" t="s">
        <v>1</v>
      </c>
      <c r="D51" s="234">
        <v>22004</v>
      </c>
      <c r="E51" s="251">
        <v>69</v>
      </c>
      <c r="F51" s="255">
        <v>2575</v>
      </c>
      <c r="G51" s="257">
        <v>3407</v>
      </c>
      <c r="H51" s="255">
        <v>3089</v>
      </c>
      <c r="I51" s="255">
        <v>2969</v>
      </c>
      <c r="J51" s="255">
        <v>2548</v>
      </c>
      <c r="K51" s="255">
        <v>2366</v>
      </c>
      <c r="L51" s="255">
        <v>2253</v>
      </c>
      <c r="M51" s="255">
        <v>1849</v>
      </c>
      <c r="N51" s="255">
        <v>775</v>
      </c>
      <c r="O51" s="235">
        <v>104</v>
      </c>
    </row>
    <row r="52" spans="1:16" s="82" customFormat="1" ht="12.75" customHeight="1" x14ac:dyDescent="0.2">
      <c r="A52" s="182"/>
      <c r="B52" s="326"/>
      <c r="C52" s="313" t="s">
        <v>2</v>
      </c>
      <c r="D52" s="320">
        <v>9659</v>
      </c>
      <c r="E52" s="317">
        <v>21</v>
      </c>
      <c r="F52" s="318">
        <v>869</v>
      </c>
      <c r="G52" s="318">
        <v>1347</v>
      </c>
      <c r="H52" s="318">
        <v>1331</v>
      </c>
      <c r="I52" s="318">
        <v>1270</v>
      </c>
      <c r="J52" s="318">
        <v>1181</v>
      </c>
      <c r="K52" s="318">
        <v>1289</v>
      </c>
      <c r="L52" s="318">
        <v>1204</v>
      </c>
      <c r="M52" s="318">
        <v>859</v>
      </c>
      <c r="N52" s="318">
        <v>244</v>
      </c>
      <c r="O52" s="319">
        <v>44</v>
      </c>
    </row>
    <row r="53" spans="1:16" s="82" customFormat="1" ht="12.75" customHeight="1" x14ac:dyDescent="0.2">
      <c r="A53" s="182"/>
      <c r="B53" s="326"/>
      <c r="C53" s="313"/>
      <c r="D53" s="320"/>
      <c r="E53" s="317"/>
      <c r="F53" s="318"/>
      <c r="G53" s="318"/>
      <c r="H53" s="318"/>
      <c r="I53" s="318"/>
      <c r="J53" s="318"/>
      <c r="K53" s="318"/>
      <c r="L53" s="318"/>
      <c r="M53" s="318"/>
      <c r="N53" s="318"/>
      <c r="O53" s="319"/>
    </row>
    <row r="54" spans="1:16" s="82" customFormat="1" ht="5.0999999999999996" customHeight="1" x14ac:dyDescent="0.2">
      <c r="A54" s="182"/>
      <c r="B54" s="103"/>
      <c r="C54" s="185"/>
      <c r="D54" s="234"/>
      <c r="E54" s="251"/>
      <c r="F54" s="255"/>
      <c r="G54" s="257"/>
      <c r="H54" s="255"/>
      <c r="I54" s="255"/>
      <c r="J54" s="255"/>
      <c r="K54" s="255"/>
      <c r="L54" s="255"/>
      <c r="M54" s="255"/>
      <c r="N54" s="255"/>
      <c r="O54" s="267"/>
    </row>
    <row r="55" spans="1:16" s="82" customFormat="1" ht="12.75" customHeight="1" x14ac:dyDescent="0.2">
      <c r="A55" s="182" t="s">
        <v>130</v>
      </c>
      <c r="B55" s="326" t="s">
        <v>7</v>
      </c>
      <c r="C55" s="185" t="s">
        <v>1</v>
      </c>
      <c r="D55" s="234">
        <v>34184</v>
      </c>
      <c r="E55" s="251">
        <v>1</v>
      </c>
      <c r="F55" s="255">
        <v>450</v>
      </c>
      <c r="G55" s="257">
        <v>1993</v>
      </c>
      <c r="H55" s="255">
        <v>3606</v>
      </c>
      <c r="I55" s="255">
        <v>5162</v>
      </c>
      <c r="J55" s="255">
        <v>5782</v>
      </c>
      <c r="K55" s="255">
        <v>5724</v>
      </c>
      <c r="L55" s="255">
        <v>4982</v>
      </c>
      <c r="M55" s="255">
        <v>4065</v>
      </c>
      <c r="N55" s="255">
        <v>2279</v>
      </c>
      <c r="O55" s="235">
        <v>140</v>
      </c>
      <c r="P55" s="186"/>
    </row>
    <row r="56" spans="1:16" s="82" customFormat="1" ht="12.75" customHeight="1" x14ac:dyDescent="0.2">
      <c r="A56" s="182"/>
      <c r="B56" s="326"/>
      <c r="C56" s="313" t="s">
        <v>2</v>
      </c>
      <c r="D56" s="320">
        <v>18788</v>
      </c>
      <c r="E56" s="317" t="s">
        <v>62</v>
      </c>
      <c r="F56" s="318">
        <v>137</v>
      </c>
      <c r="G56" s="318">
        <v>896</v>
      </c>
      <c r="H56" s="318">
        <v>1965</v>
      </c>
      <c r="I56" s="318">
        <v>2983</v>
      </c>
      <c r="J56" s="318">
        <v>3165</v>
      </c>
      <c r="K56" s="318">
        <v>2956</v>
      </c>
      <c r="L56" s="318">
        <v>2799</v>
      </c>
      <c r="M56" s="318">
        <v>2482</v>
      </c>
      <c r="N56" s="318">
        <v>1330</v>
      </c>
      <c r="O56" s="319">
        <v>75</v>
      </c>
      <c r="P56" s="187"/>
    </row>
    <row r="57" spans="1:16" s="82" customFormat="1" ht="12.75" customHeight="1" x14ac:dyDescent="0.2">
      <c r="A57" s="182"/>
      <c r="B57" s="326"/>
      <c r="C57" s="313"/>
      <c r="D57" s="320"/>
      <c r="E57" s="317"/>
      <c r="F57" s="318"/>
      <c r="G57" s="318"/>
      <c r="H57" s="318"/>
      <c r="I57" s="318"/>
      <c r="J57" s="318"/>
      <c r="K57" s="318"/>
      <c r="L57" s="318"/>
      <c r="M57" s="318"/>
      <c r="N57" s="318"/>
      <c r="O57" s="319"/>
      <c r="P57" s="187"/>
    </row>
    <row r="58" spans="1:16" s="82" customFormat="1" ht="5.0999999999999996" customHeight="1" x14ac:dyDescent="0.2">
      <c r="A58" s="182"/>
      <c r="B58" s="103"/>
      <c r="C58" s="185"/>
      <c r="D58" s="234"/>
      <c r="E58" s="251"/>
      <c r="F58" s="255"/>
      <c r="G58" s="257"/>
      <c r="H58" s="255"/>
      <c r="I58" s="255"/>
      <c r="J58" s="255"/>
      <c r="K58" s="255"/>
      <c r="L58" s="255"/>
      <c r="M58" s="255"/>
      <c r="N58" s="255"/>
      <c r="O58" s="267"/>
      <c r="P58" s="187"/>
    </row>
    <row r="59" spans="1:16" s="82" customFormat="1" ht="12.75" customHeight="1" x14ac:dyDescent="0.2">
      <c r="A59" s="182" t="s">
        <v>131</v>
      </c>
      <c r="B59" s="327" t="s">
        <v>6</v>
      </c>
      <c r="C59" s="185" t="s">
        <v>1</v>
      </c>
      <c r="D59" s="234">
        <v>29495</v>
      </c>
      <c r="E59" s="251">
        <v>13</v>
      </c>
      <c r="F59" s="255">
        <v>302</v>
      </c>
      <c r="G59" s="257">
        <v>2469</v>
      </c>
      <c r="H59" s="255">
        <v>3693</v>
      </c>
      <c r="I59" s="255">
        <v>4291</v>
      </c>
      <c r="J59" s="255">
        <v>3914</v>
      </c>
      <c r="K59" s="255">
        <v>4016</v>
      </c>
      <c r="L59" s="255">
        <v>4214</v>
      </c>
      <c r="M59" s="255">
        <v>3815</v>
      </c>
      <c r="N59" s="255">
        <v>2463</v>
      </c>
      <c r="O59" s="235">
        <v>305</v>
      </c>
      <c r="P59" s="186"/>
    </row>
    <row r="60" spans="1:16" s="82" customFormat="1" ht="12.75" customHeight="1" x14ac:dyDescent="0.2">
      <c r="A60" s="182"/>
      <c r="B60" s="327"/>
      <c r="C60" s="185" t="s">
        <v>2</v>
      </c>
      <c r="D60" s="234">
        <v>22498</v>
      </c>
      <c r="E60" s="251">
        <v>9</v>
      </c>
      <c r="F60" s="255">
        <v>223</v>
      </c>
      <c r="G60" s="257">
        <v>1930</v>
      </c>
      <c r="H60" s="255">
        <v>2821</v>
      </c>
      <c r="I60" s="255">
        <v>3240</v>
      </c>
      <c r="J60" s="255">
        <v>2974</v>
      </c>
      <c r="K60" s="255">
        <v>3168</v>
      </c>
      <c r="L60" s="255">
        <v>3368</v>
      </c>
      <c r="M60" s="255">
        <v>2921</v>
      </c>
      <c r="N60" s="255">
        <v>1721</v>
      </c>
      <c r="O60" s="267">
        <v>123</v>
      </c>
      <c r="P60" s="186"/>
    </row>
    <row r="61" spans="1:16" s="82" customFormat="1" ht="5.0999999999999996" customHeight="1" x14ac:dyDescent="0.2">
      <c r="A61" s="182"/>
      <c r="B61" s="237"/>
      <c r="C61" s="185"/>
      <c r="D61" s="234"/>
      <c r="E61" s="251"/>
      <c r="F61" s="255"/>
      <c r="G61" s="257"/>
      <c r="H61" s="255"/>
      <c r="I61" s="255"/>
      <c r="J61" s="255"/>
      <c r="K61" s="255"/>
      <c r="L61" s="255"/>
      <c r="M61" s="255"/>
      <c r="N61" s="255"/>
      <c r="O61" s="267"/>
      <c r="P61" s="186"/>
    </row>
    <row r="62" spans="1:16" s="82" customFormat="1" ht="12.75" customHeight="1" x14ac:dyDescent="0.2">
      <c r="A62" s="182" t="s">
        <v>132</v>
      </c>
      <c r="B62" s="326" t="s">
        <v>72</v>
      </c>
      <c r="C62" s="185" t="s">
        <v>1</v>
      </c>
      <c r="D62" s="234">
        <v>28642</v>
      </c>
      <c r="E62" s="251">
        <v>4</v>
      </c>
      <c r="F62" s="255">
        <v>1664</v>
      </c>
      <c r="G62" s="257">
        <v>3197</v>
      </c>
      <c r="H62" s="255">
        <v>3677</v>
      </c>
      <c r="I62" s="255">
        <v>3643</v>
      </c>
      <c r="J62" s="255">
        <v>3356</v>
      </c>
      <c r="K62" s="255">
        <v>3394</v>
      </c>
      <c r="L62" s="255">
        <v>3868</v>
      </c>
      <c r="M62" s="255">
        <v>3674</v>
      </c>
      <c r="N62" s="255">
        <v>1962</v>
      </c>
      <c r="O62" s="235">
        <v>203</v>
      </c>
      <c r="P62" s="186"/>
    </row>
    <row r="63" spans="1:16" s="82" customFormat="1" ht="12.75" customHeight="1" x14ac:dyDescent="0.2">
      <c r="A63" s="182"/>
      <c r="B63" s="326"/>
      <c r="C63" s="185" t="s">
        <v>2</v>
      </c>
      <c r="D63" s="234">
        <v>22278</v>
      </c>
      <c r="E63" s="251">
        <v>3</v>
      </c>
      <c r="F63" s="255">
        <v>1275</v>
      </c>
      <c r="G63" s="257">
        <v>2353</v>
      </c>
      <c r="H63" s="255">
        <v>2760</v>
      </c>
      <c r="I63" s="255">
        <v>2792</v>
      </c>
      <c r="J63" s="255">
        <v>2636</v>
      </c>
      <c r="K63" s="255">
        <v>2767</v>
      </c>
      <c r="L63" s="255">
        <v>3122</v>
      </c>
      <c r="M63" s="255">
        <v>2954</v>
      </c>
      <c r="N63" s="255">
        <v>1489</v>
      </c>
      <c r="O63" s="267">
        <v>127</v>
      </c>
      <c r="P63" s="186"/>
    </row>
    <row r="64" spans="1:16" s="82" customFormat="1" ht="12.75" customHeight="1" x14ac:dyDescent="0.2">
      <c r="A64" s="182"/>
      <c r="B64" s="103"/>
      <c r="C64" s="185"/>
      <c r="D64" s="234"/>
      <c r="E64" s="251"/>
      <c r="F64" s="255"/>
      <c r="G64" s="257"/>
      <c r="H64" s="255"/>
      <c r="I64" s="255"/>
      <c r="J64" s="255"/>
      <c r="K64" s="255"/>
      <c r="L64" s="255"/>
      <c r="M64" s="255"/>
      <c r="N64" s="255"/>
      <c r="O64" s="267"/>
      <c r="P64" s="186"/>
    </row>
    <row r="65" spans="1:16" s="82" customFormat="1" ht="12.75" customHeight="1" x14ac:dyDescent="0.2">
      <c r="A65" s="182" t="s">
        <v>133</v>
      </c>
      <c r="B65" s="326" t="s">
        <v>74</v>
      </c>
      <c r="C65" s="185" t="s">
        <v>1</v>
      </c>
      <c r="D65" s="234">
        <v>7897</v>
      </c>
      <c r="E65" s="251">
        <v>10</v>
      </c>
      <c r="F65" s="255">
        <v>464</v>
      </c>
      <c r="G65" s="257">
        <v>828</v>
      </c>
      <c r="H65" s="255">
        <v>1084</v>
      </c>
      <c r="I65" s="255">
        <v>1189</v>
      </c>
      <c r="J65" s="255">
        <v>1069</v>
      </c>
      <c r="K65" s="255">
        <v>969</v>
      </c>
      <c r="L65" s="255">
        <v>866</v>
      </c>
      <c r="M65" s="255">
        <v>790</v>
      </c>
      <c r="N65" s="255">
        <v>574</v>
      </c>
      <c r="O65" s="235">
        <v>54</v>
      </c>
      <c r="P65" s="186"/>
    </row>
    <row r="66" spans="1:16" s="82" customFormat="1" ht="12.75" customHeight="1" x14ac:dyDescent="0.2">
      <c r="A66" s="182"/>
      <c r="B66" s="326"/>
      <c r="C66" s="185" t="s">
        <v>2</v>
      </c>
      <c r="D66" s="234">
        <v>4491</v>
      </c>
      <c r="E66" s="251">
        <v>8</v>
      </c>
      <c r="F66" s="255">
        <v>309</v>
      </c>
      <c r="G66" s="257">
        <v>480</v>
      </c>
      <c r="H66" s="255">
        <v>623</v>
      </c>
      <c r="I66" s="255">
        <v>646</v>
      </c>
      <c r="J66" s="255">
        <v>570</v>
      </c>
      <c r="K66" s="255">
        <v>543</v>
      </c>
      <c r="L66" s="255">
        <v>506</v>
      </c>
      <c r="M66" s="255">
        <v>472</v>
      </c>
      <c r="N66" s="255">
        <v>305</v>
      </c>
      <c r="O66" s="267">
        <v>29</v>
      </c>
      <c r="P66" s="186"/>
    </row>
    <row r="67" spans="1:16" s="82" customFormat="1" ht="5.0999999999999996" customHeight="1" x14ac:dyDescent="0.2">
      <c r="A67" s="182"/>
      <c r="B67" s="103"/>
      <c r="C67" s="185"/>
      <c r="D67" s="234"/>
      <c r="E67" s="251"/>
      <c r="F67" s="255"/>
      <c r="G67" s="257"/>
      <c r="H67" s="255"/>
      <c r="I67" s="255"/>
      <c r="J67" s="255"/>
      <c r="K67" s="255"/>
      <c r="L67" s="255"/>
      <c r="M67" s="255"/>
      <c r="N67" s="255"/>
      <c r="O67" s="267"/>
      <c r="P67" s="186"/>
    </row>
    <row r="68" spans="1:16" s="82" customFormat="1" ht="12.75" customHeight="1" x14ac:dyDescent="0.2">
      <c r="A68" s="182" t="s">
        <v>134</v>
      </c>
      <c r="B68" s="326" t="s">
        <v>73</v>
      </c>
      <c r="C68" s="185" t="s">
        <v>1</v>
      </c>
      <c r="D68" s="234">
        <v>5109</v>
      </c>
      <c r="E68" s="251">
        <v>4</v>
      </c>
      <c r="F68" s="255">
        <v>245</v>
      </c>
      <c r="G68" s="257">
        <v>550</v>
      </c>
      <c r="H68" s="255">
        <v>786</v>
      </c>
      <c r="I68" s="255">
        <v>850</v>
      </c>
      <c r="J68" s="255">
        <v>778</v>
      </c>
      <c r="K68" s="255">
        <v>626</v>
      </c>
      <c r="L68" s="255">
        <v>531</v>
      </c>
      <c r="M68" s="255">
        <v>424</v>
      </c>
      <c r="N68" s="255">
        <v>259</v>
      </c>
      <c r="O68" s="235">
        <v>56</v>
      </c>
      <c r="P68" s="186"/>
    </row>
    <row r="69" spans="1:16" s="82" customFormat="1" ht="12.75" customHeight="1" x14ac:dyDescent="0.2">
      <c r="A69" s="182"/>
      <c r="B69" s="326"/>
      <c r="C69" s="185" t="s">
        <v>2</v>
      </c>
      <c r="D69" s="234">
        <v>2970</v>
      </c>
      <c r="E69" s="251">
        <v>2</v>
      </c>
      <c r="F69" s="255">
        <v>171</v>
      </c>
      <c r="G69" s="257">
        <v>352</v>
      </c>
      <c r="H69" s="255">
        <v>444</v>
      </c>
      <c r="I69" s="255">
        <v>477</v>
      </c>
      <c r="J69" s="255">
        <v>451</v>
      </c>
      <c r="K69" s="255">
        <v>338</v>
      </c>
      <c r="L69" s="255">
        <v>340</v>
      </c>
      <c r="M69" s="255">
        <v>242</v>
      </c>
      <c r="N69" s="255">
        <v>126</v>
      </c>
      <c r="O69" s="267">
        <v>27</v>
      </c>
      <c r="P69" s="186"/>
    </row>
    <row r="70" spans="1:16" ht="19.5" customHeight="1" x14ac:dyDescent="0.2">
      <c r="A70" s="102" t="s">
        <v>139</v>
      </c>
      <c r="B70" s="274"/>
    </row>
  </sheetData>
  <mergeCells count="99">
    <mergeCell ref="A1:O1"/>
    <mergeCell ref="B48:B49"/>
    <mergeCell ref="B39:B40"/>
    <mergeCell ref="B42:B43"/>
    <mergeCell ref="B45:B46"/>
    <mergeCell ref="B10:B11"/>
    <mergeCell ref="B7:B8"/>
    <mergeCell ref="D3:D4"/>
    <mergeCell ref="E3:O3"/>
    <mergeCell ref="B32:B33"/>
    <mergeCell ref="B13:B14"/>
    <mergeCell ref="B16:B17"/>
    <mergeCell ref="B25:B26"/>
    <mergeCell ref="B19:B23"/>
    <mergeCell ref="B35:B37"/>
    <mergeCell ref="B28:B30"/>
    <mergeCell ref="B68:B69"/>
    <mergeCell ref="B59:B60"/>
    <mergeCell ref="B62:B63"/>
    <mergeCell ref="B65:B66"/>
    <mergeCell ref="B51:B53"/>
    <mergeCell ref="B55:B57"/>
    <mergeCell ref="C19:C21"/>
    <mergeCell ref="D19:D21"/>
    <mergeCell ref="E19:E21"/>
    <mergeCell ref="F19:F21"/>
    <mergeCell ref="G19:G21"/>
    <mergeCell ref="H19:H21"/>
    <mergeCell ref="I19:I21"/>
    <mergeCell ref="J19:J21"/>
    <mergeCell ref="K19:K21"/>
    <mergeCell ref="L19:L21"/>
    <mergeCell ref="G29:G30"/>
    <mergeCell ref="M19:M21"/>
    <mergeCell ref="N19:N21"/>
    <mergeCell ref="O19:O21"/>
    <mergeCell ref="D22:D23"/>
    <mergeCell ref="E22:E23"/>
    <mergeCell ref="F22:F23"/>
    <mergeCell ref="G22:G23"/>
    <mergeCell ref="H22:H23"/>
    <mergeCell ref="I22:I23"/>
    <mergeCell ref="J22:J23"/>
    <mergeCell ref="K22:K23"/>
    <mergeCell ref="L22:L23"/>
    <mergeCell ref="M22:M23"/>
    <mergeCell ref="N22:N23"/>
    <mergeCell ref="O22:O23"/>
    <mergeCell ref="M29:M30"/>
    <mergeCell ref="N29:N30"/>
    <mergeCell ref="O29:O30"/>
    <mergeCell ref="H29:H30"/>
    <mergeCell ref="I29:I30"/>
    <mergeCell ref="J29:J30"/>
    <mergeCell ref="K29:K30"/>
    <mergeCell ref="L29:L30"/>
    <mergeCell ref="C52:C53"/>
    <mergeCell ref="D52:D53"/>
    <mergeCell ref="E52:E53"/>
    <mergeCell ref="F52:F53"/>
    <mergeCell ref="G52:G53"/>
    <mergeCell ref="H52:H53"/>
    <mergeCell ref="I52:I53"/>
    <mergeCell ref="J52:J53"/>
    <mergeCell ref="K52:K53"/>
    <mergeCell ref="L52:L53"/>
    <mergeCell ref="M52:M53"/>
    <mergeCell ref="N52:N53"/>
    <mergeCell ref="O52:O53"/>
    <mergeCell ref="C56:C57"/>
    <mergeCell ref="D56:D57"/>
    <mergeCell ref="E56:E57"/>
    <mergeCell ref="F56:F57"/>
    <mergeCell ref="G56:G57"/>
    <mergeCell ref="H56:H57"/>
    <mergeCell ref="I56:I57"/>
    <mergeCell ref="J56:J57"/>
    <mergeCell ref="K56:K57"/>
    <mergeCell ref="L56:L57"/>
    <mergeCell ref="M56:M57"/>
    <mergeCell ref="N56:N57"/>
    <mergeCell ref="O56:O57"/>
    <mergeCell ref="C22:C23"/>
    <mergeCell ref="C35:C36"/>
    <mergeCell ref="D35:D36"/>
    <mergeCell ref="E35:E36"/>
    <mergeCell ref="F35:F36"/>
    <mergeCell ref="C29:C30"/>
    <mergeCell ref="E29:E30"/>
    <mergeCell ref="F29:F30"/>
    <mergeCell ref="L35:L36"/>
    <mergeCell ref="M35:M36"/>
    <mergeCell ref="N35:N36"/>
    <mergeCell ref="O35:O36"/>
    <mergeCell ref="G35:G36"/>
    <mergeCell ref="H35:H36"/>
    <mergeCell ref="I35:I36"/>
    <mergeCell ref="J35:J36"/>
    <mergeCell ref="K35:K36"/>
  </mergeCells>
  <phoneticPr fontId="2" type="noConversion"/>
  <printOptions horizontalCentered="1"/>
  <pageMargins left="0.59055118110236227" right="0.59055118110236227" top="0.98425196850393704" bottom="0.59055118110236227" header="0.51181102362204722" footer="0.51181102362204722"/>
  <pageSetup paperSize="9" scale="81" orientation="portrait" r:id="rId1"/>
  <headerFooter alignWithMargins="0">
    <oddFooter>&amp;L&amp;9 8</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showGridLines="0" workbookViewId="0">
      <pane ySplit="4" topLeftCell="A23" activePane="bottomLeft" state="frozen"/>
      <selection pane="bottomLeft" activeCell="D5" sqref="D5"/>
    </sheetView>
  </sheetViews>
  <sheetFormatPr defaultColWidth="9.33203125" defaultRowHeight="12.75" x14ac:dyDescent="0.2"/>
  <cols>
    <col min="1" max="1" width="2.6640625" style="1" customWidth="1"/>
    <col min="2" max="2" width="25.5" style="1" customWidth="1"/>
    <col min="3" max="4" width="10.1640625" style="1" bestFit="1" customWidth="1"/>
    <col min="5" max="5" width="10.5" style="1" bestFit="1" customWidth="1"/>
    <col min="6" max="12" width="9.33203125" style="1" bestFit="1" customWidth="1"/>
    <col min="13" max="13" width="10.5" style="1" bestFit="1" customWidth="1"/>
    <col min="14" max="14" width="10.1640625" style="7" customWidth="1"/>
    <col min="15" max="15" width="4.1640625" style="1" customWidth="1"/>
    <col min="16" max="16384" width="9.33203125" style="1"/>
  </cols>
  <sheetData>
    <row r="1" spans="1:17" ht="15.75" customHeight="1" x14ac:dyDescent="0.25">
      <c r="A1" s="99" t="s">
        <v>111</v>
      </c>
      <c r="B1" s="99"/>
      <c r="C1" s="99"/>
      <c r="D1" s="99"/>
      <c r="E1" s="99"/>
      <c r="F1" s="99"/>
      <c r="G1" s="99"/>
      <c r="H1" s="99"/>
      <c r="I1" s="99"/>
      <c r="J1" s="99"/>
      <c r="K1" s="99"/>
      <c r="L1" s="99"/>
      <c r="M1" s="99"/>
      <c r="N1" s="99"/>
    </row>
    <row r="2" spans="1:17" ht="20.25" customHeight="1" thickBot="1" x14ac:dyDescent="0.25">
      <c r="N2" s="188" t="s">
        <v>185</v>
      </c>
    </row>
    <row r="3" spans="1:17" ht="33" customHeight="1" x14ac:dyDescent="0.2">
      <c r="A3" s="3"/>
      <c r="B3" s="3"/>
      <c r="C3" s="304" t="s">
        <v>103</v>
      </c>
      <c r="D3" s="330"/>
      <c r="E3" s="303" t="s">
        <v>35</v>
      </c>
      <c r="F3" s="303"/>
      <c r="G3" s="303" t="s">
        <v>36</v>
      </c>
      <c r="H3" s="303"/>
      <c r="I3" s="307" t="s">
        <v>37</v>
      </c>
      <c r="J3" s="303"/>
      <c r="K3" s="303" t="s">
        <v>38</v>
      </c>
      <c r="L3" s="303"/>
      <c r="M3" s="307" t="s">
        <v>140</v>
      </c>
      <c r="N3" s="304"/>
      <c r="O3" s="7"/>
    </row>
    <row r="4" spans="1:17" ht="17.25" customHeight="1" x14ac:dyDescent="0.2">
      <c r="A4" s="4"/>
      <c r="B4" s="4"/>
      <c r="C4" s="78" t="s">
        <v>1</v>
      </c>
      <c r="D4" s="140" t="s">
        <v>2</v>
      </c>
      <c r="E4" s="140" t="s">
        <v>1</v>
      </c>
      <c r="F4" s="140" t="s">
        <v>2</v>
      </c>
      <c r="G4" s="140" t="s">
        <v>1</v>
      </c>
      <c r="H4" s="140" t="s">
        <v>2</v>
      </c>
      <c r="I4" s="139" t="s">
        <v>1</v>
      </c>
      <c r="J4" s="140" t="s">
        <v>2</v>
      </c>
      <c r="K4" s="79" t="s">
        <v>1</v>
      </c>
      <c r="L4" s="140" t="s">
        <v>2</v>
      </c>
      <c r="M4" s="80" t="s">
        <v>1</v>
      </c>
      <c r="N4" s="156" t="s">
        <v>2</v>
      </c>
      <c r="O4" s="7"/>
    </row>
    <row r="5" spans="1:17" ht="30" customHeight="1" x14ac:dyDescent="0.2">
      <c r="A5" s="105" t="s">
        <v>33</v>
      </c>
      <c r="B5" s="106"/>
      <c r="C5" s="219">
        <v>343856</v>
      </c>
      <c r="D5" s="203">
        <v>172066</v>
      </c>
      <c r="E5" s="219">
        <v>51577</v>
      </c>
      <c r="F5" s="204">
        <v>29567</v>
      </c>
      <c r="G5" s="219">
        <v>24444</v>
      </c>
      <c r="H5" s="204">
        <v>13889</v>
      </c>
      <c r="I5" s="220">
        <v>47103</v>
      </c>
      <c r="J5" s="204">
        <v>23611</v>
      </c>
      <c r="K5" s="220">
        <v>15819</v>
      </c>
      <c r="L5" s="204">
        <v>9489</v>
      </c>
      <c r="M5" s="220">
        <v>40445</v>
      </c>
      <c r="N5" s="220">
        <v>17581</v>
      </c>
      <c r="O5" s="32"/>
      <c r="P5" s="50"/>
      <c r="Q5" s="50"/>
    </row>
    <row r="6" spans="1:17" ht="28.5" customHeight="1" x14ac:dyDescent="0.2">
      <c r="A6" s="96" t="s">
        <v>116</v>
      </c>
      <c r="B6" s="95" t="s">
        <v>82</v>
      </c>
      <c r="C6" s="144">
        <v>847</v>
      </c>
      <c r="D6" s="238">
        <v>418</v>
      </c>
      <c r="E6" s="239">
        <v>11</v>
      </c>
      <c r="F6" s="240">
        <v>3</v>
      </c>
      <c r="G6" s="239">
        <v>11</v>
      </c>
      <c r="H6" s="240">
        <v>3</v>
      </c>
      <c r="I6" s="222">
        <v>40</v>
      </c>
      <c r="J6" s="240">
        <v>40</v>
      </c>
      <c r="K6" s="222">
        <v>64</v>
      </c>
      <c r="L6" s="240">
        <v>15</v>
      </c>
      <c r="M6" s="222">
        <v>19</v>
      </c>
      <c r="N6" s="222">
        <v>7</v>
      </c>
      <c r="O6" s="39"/>
    </row>
    <row r="7" spans="1:17" ht="15" customHeight="1" x14ac:dyDescent="0.2">
      <c r="A7" s="96" t="s">
        <v>117</v>
      </c>
      <c r="B7" s="95" t="s">
        <v>3</v>
      </c>
      <c r="C7" s="144">
        <v>798</v>
      </c>
      <c r="D7" s="238">
        <v>203</v>
      </c>
      <c r="E7" s="239">
        <v>42</v>
      </c>
      <c r="F7" s="240">
        <v>15</v>
      </c>
      <c r="G7" s="241"/>
      <c r="H7" s="242"/>
      <c r="I7" s="243"/>
      <c r="J7" s="242"/>
      <c r="K7" s="222">
        <v>3</v>
      </c>
      <c r="L7" s="240" t="s">
        <v>62</v>
      </c>
      <c r="M7" s="222">
        <v>361</v>
      </c>
      <c r="N7" s="222">
        <v>101</v>
      </c>
      <c r="O7" s="39"/>
    </row>
    <row r="8" spans="1:17" ht="15" customHeight="1" x14ac:dyDescent="0.2">
      <c r="A8" s="96" t="s">
        <v>118</v>
      </c>
      <c r="B8" s="95" t="s">
        <v>4</v>
      </c>
      <c r="C8" s="144">
        <v>35854</v>
      </c>
      <c r="D8" s="238">
        <v>12762</v>
      </c>
      <c r="E8" s="239">
        <v>1143</v>
      </c>
      <c r="F8" s="240">
        <v>443</v>
      </c>
      <c r="G8" s="239">
        <v>897</v>
      </c>
      <c r="H8" s="240">
        <v>376</v>
      </c>
      <c r="I8" s="222">
        <v>1748</v>
      </c>
      <c r="J8" s="240">
        <v>688</v>
      </c>
      <c r="K8" s="222">
        <v>2144</v>
      </c>
      <c r="L8" s="240">
        <v>1238</v>
      </c>
      <c r="M8" s="222">
        <v>8596</v>
      </c>
      <c r="N8" s="222">
        <v>2978</v>
      </c>
      <c r="O8" s="39"/>
    </row>
    <row r="9" spans="1:17" ht="39" customHeight="1" x14ac:dyDescent="0.2">
      <c r="A9" s="96" t="s">
        <v>119</v>
      </c>
      <c r="B9" s="98" t="s">
        <v>63</v>
      </c>
      <c r="C9" s="144">
        <v>3504</v>
      </c>
      <c r="D9" s="238">
        <v>1135</v>
      </c>
      <c r="E9" s="239">
        <v>625</v>
      </c>
      <c r="F9" s="240">
        <v>144</v>
      </c>
      <c r="G9" s="239">
        <v>14</v>
      </c>
      <c r="H9" s="240">
        <v>2</v>
      </c>
      <c r="I9" s="222">
        <v>1343</v>
      </c>
      <c r="J9" s="240">
        <v>544</v>
      </c>
      <c r="K9" s="222">
        <v>13</v>
      </c>
      <c r="L9" s="240">
        <v>5</v>
      </c>
      <c r="M9" s="222">
        <v>484</v>
      </c>
      <c r="N9" s="222">
        <v>103</v>
      </c>
      <c r="O9" s="39"/>
    </row>
    <row r="10" spans="1:17" s="82" customFormat="1" ht="64.5" customHeight="1" x14ac:dyDescent="0.2">
      <c r="A10" s="96" t="s">
        <v>120</v>
      </c>
      <c r="B10" s="103" t="s">
        <v>64</v>
      </c>
      <c r="C10" s="144">
        <v>3808</v>
      </c>
      <c r="D10" s="238">
        <v>597</v>
      </c>
      <c r="E10" s="239">
        <v>9</v>
      </c>
      <c r="F10" s="240">
        <v>2</v>
      </c>
      <c r="G10" s="239">
        <v>1</v>
      </c>
      <c r="H10" s="240">
        <v>1</v>
      </c>
      <c r="I10" s="222">
        <v>2951</v>
      </c>
      <c r="J10" s="240">
        <v>399</v>
      </c>
      <c r="K10" s="222">
        <v>17</v>
      </c>
      <c r="L10" s="240">
        <v>1</v>
      </c>
      <c r="M10" s="222">
        <v>253</v>
      </c>
      <c r="N10" s="222">
        <v>55</v>
      </c>
      <c r="O10" s="81"/>
    </row>
    <row r="11" spans="1:17" ht="15" customHeight="1" x14ac:dyDescent="0.2">
      <c r="A11" s="96" t="s">
        <v>121</v>
      </c>
      <c r="B11" s="169" t="s">
        <v>5</v>
      </c>
      <c r="C11" s="144">
        <v>19885</v>
      </c>
      <c r="D11" s="238">
        <v>2401</v>
      </c>
      <c r="E11" s="239">
        <v>460</v>
      </c>
      <c r="F11" s="240">
        <v>69</v>
      </c>
      <c r="G11" s="239">
        <v>3341</v>
      </c>
      <c r="H11" s="240">
        <v>618</v>
      </c>
      <c r="I11" s="222">
        <v>1324</v>
      </c>
      <c r="J11" s="240">
        <v>199</v>
      </c>
      <c r="K11" s="222">
        <v>884</v>
      </c>
      <c r="L11" s="240">
        <v>200</v>
      </c>
      <c r="M11" s="222">
        <v>2562</v>
      </c>
      <c r="N11" s="222">
        <v>273</v>
      </c>
      <c r="O11" s="39"/>
    </row>
    <row r="12" spans="1:17" ht="39" customHeight="1" x14ac:dyDescent="0.2">
      <c r="A12" s="96" t="s">
        <v>122</v>
      </c>
      <c r="B12" s="98" t="s">
        <v>65</v>
      </c>
      <c r="C12" s="144">
        <v>61121</v>
      </c>
      <c r="D12" s="238">
        <v>31236</v>
      </c>
      <c r="E12" s="239">
        <v>3884</v>
      </c>
      <c r="F12" s="240">
        <v>2780</v>
      </c>
      <c r="G12" s="239">
        <v>2042</v>
      </c>
      <c r="H12" s="240">
        <v>1296</v>
      </c>
      <c r="I12" s="222">
        <v>4500</v>
      </c>
      <c r="J12" s="240">
        <v>2550</v>
      </c>
      <c r="K12" s="222">
        <v>3135</v>
      </c>
      <c r="L12" s="240">
        <v>1977</v>
      </c>
      <c r="M12" s="222">
        <v>12929</v>
      </c>
      <c r="N12" s="222">
        <v>5534</v>
      </c>
      <c r="O12" s="39"/>
    </row>
    <row r="13" spans="1:17" ht="15" customHeight="1" x14ac:dyDescent="0.2">
      <c r="A13" s="96" t="s">
        <v>123</v>
      </c>
      <c r="B13" s="98" t="s">
        <v>84</v>
      </c>
      <c r="C13" s="144">
        <v>15771</v>
      </c>
      <c r="D13" s="238">
        <v>4234</v>
      </c>
      <c r="E13" s="239">
        <v>3381</v>
      </c>
      <c r="F13" s="240">
        <v>1258</v>
      </c>
      <c r="G13" s="239">
        <v>379</v>
      </c>
      <c r="H13" s="240">
        <v>152</v>
      </c>
      <c r="I13" s="222">
        <v>1296</v>
      </c>
      <c r="J13" s="240">
        <v>396</v>
      </c>
      <c r="K13" s="222">
        <v>217</v>
      </c>
      <c r="L13" s="240">
        <v>100</v>
      </c>
      <c r="M13" s="222">
        <v>335</v>
      </c>
      <c r="N13" s="222">
        <v>66</v>
      </c>
      <c r="O13" s="39"/>
    </row>
    <row r="14" spans="1:17" ht="39" customHeight="1" x14ac:dyDescent="0.2">
      <c r="A14" s="96" t="s">
        <v>124</v>
      </c>
      <c r="B14" s="98" t="s">
        <v>71</v>
      </c>
      <c r="C14" s="144">
        <v>10021</v>
      </c>
      <c r="D14" s="238">
        <v>5157</v>
      </c>
      <c r="E14" s="239">
        <v>2102</v>
      </c>
      <c r="F14" s="240">
        <v>1061</v>
      </c>
      <c r="G14" s="239">
        <v>753</v>
      </c>
      <c r="H14" s="240">
        <v>336</v>
      </c>
      <c r="I14" s="222">
        <v>979</v>
      </c>
      <c r="J14" s="240">
        <v>492</v>
      </c>
      <c r="K14" s="222">
        <v>966</v>
      </c>
      <c r="L14" s="240">
        <v>587</v>
      </c>
      <c r="M14" s="222">
        <v>514</v>
      </c>
      <c r="N14" s="222">
        <v>273</v>
      </c>
      <c r="O14" s="39"/>
    </row>
    <row r="15" spans="1:17" ht="15" customHeight="1" x14ac:dyDescent="0.2">
      <c r="A15" s="96" t="s">
        <v>125</v>
      </c>
      <c r="B15" s="101" t="s">
        <v>66</v>
      </c>
      <c r="C15" s="144">
        <v>22114</v>
      </c>
      <c r="D15" s="238">
        <v>8649</v>
      </c>
      <c r="E15" s="239">
        <v>2945</v>
      </c>
      <c r="F15" s="240">
        <v>1302</v>
      </c>
      <c r="G15" s="239">
        <v>717</v>
      </c>
      <c r="H15" s="240">
        <v>319</v>
      </c>
      <c r="I15" s="222">
        <v>6250</v>
      </c>
      <c r="J15" s="240">
        <v>2387</v>
      </c>
      <c r="K15" s="222">
        <v>482</v>
      </c>
      <c r="L15" s="240">
        <v>151</v>
      </c>
      <c r="M15" s="222">
        <v>1168</v>
      </c>
      <c r="N15" s="222">
        <v>359</v>
      </c>
      <c r="O15" s="39"/>
    </row>
    <row r="16" spans="1:17" ht="28.5" customHeight="1" x14ac:dyDescent="0.2">
      <c r="A16" s="96" t="s">
        <v>126</v>
      </c>
      <c r="B16" s="98" t="s">
        <v>70</v>
      </c>
      <c r="C16" s="144">
        <v>18949</v>
      </c>
      <c r="D16" s="238">
        <v>12718</v>
      </c>
      <c r="E16" s="239">
        <v>2337</v>
      </c>
      <c r="F16" s="240">
        <v>1564</v>
      </c>
      <c r="G16" s="239">
        <v>1095</v>
      </c>
      <c r="H16" s="240">
        <v>724</v>
      </c>
      <c r="I16" s="222">
        <v>5744</v>
      </c>
      <c r="J16" s="240">
        <v>3777</v>
      </c>
      <c r="K16" s="222">
        <v>315</v>
      </c>
      <c r="L16" s="240">
        <v>217</v>
      </c>
      <c r="M16" s="222">
        <v>2378</v>
      </c>
      <c r="N16" s="222">
        <v>1584</v>
      </c>
      <c r="O16" s="39"/>
    </row>
    <row r="17" spans="1:15" ht="15" customHeight="1" x14ac:dyDescent="0.2">
      <c r="A17" s="96" t="s">
        <v>127</v>
      </c>
      <c r="B17" s="98" t="s">
        <v>67</v>
      </c>
      <c r="C17" s="144">
        <v>3377</v>
      </c>
      <c r="D17" s="238">
        <v>1722</v>
      </c>
      <c r="E17" s="239">
        <v>428</v>
      </c>
      <c r="F17" s="240">
        <v>137</v>
      </c>
      <c r="G17" s="239">
        <v>140</v>
      </c>
      <c r="H17" s="240">
        <v>70</v>
      </c>
      <c r="I17" s="222">
        <v>337</v>
      </c>
      <c r="J17" s="240">
        <v>183</v>
      </c>
      <c r="K17" s="222">
        <v>46</v>
      </c>
      <c r="L17" s="240">
        <v>20</v>
      </c>
      <c r="M17" s="222">
        <v>1220</v>
      </c>
      <c r="N17" s="222">
        <v>665</v>
      </c>
      <c r="O17" s="39"/>
    </row>
    <row r="18" spans="1:15" ht="28.5" customHeight="1" x14ac:dyDescent="0.2">
      <c r="A18" s="96" t="s">
        <v>128</v>
      </c>
      <c r="B18" s="98" t="s">
        <v>68</v>
      </c>
      <c r="C18" s="144">
        <v>23231</v>
      </c>
      <c r="D18" s="238">
        <v>11474</v>
      </c>
      <c r="E18" s="239">
        <v>2336</v>
      </c>
      <c r="F18" s="240">
        <v>1336</v>
      </c>
      <c r="G18" s="239">
        <v>3046</v>
      </c>
      <c r="H18" s="240">
        <v>1746</v>
      </c>
      <c r="I18" s="222">
        <v>4580</v>
      </c>
      <c r="J18" s="240">
        <v>2236</v>
      </c>
      <c r="K18" s="222">
        <v>987</v>
      </c>
      <c r="L18" s="240">
        <v>513</v>
      </c>
      <c r="M18" s="222">
        <v>2537</v>
      </c>
      <c r="N18" s="222">
        <v>1159</v>
      </c>
      <c r="O18" s="39"/>
    </row>
    <row r="19" spans="1:15" ht="28.5" customHeight="1" x14ac:dyDescent="0.2">
      <c r="A19" s="96" t="s">
        <v>129</v>
      </c>
      <c r="B19" s="98" t="s">
        <v>69</v>
      </c>
      <c r="C19" s="144">
        <v>20549</v>
      </c>
      <c r="D19" s="238">
        <v>9229</v>
      </c>
      <c r="E19" s="239">
        <v>4403</v>
      </c>
      <c r="F19" s="240">
        <v>2245</v>
      </c>
      <c r="G19" s="239">
        <v>1529</v>
      </c>
      <c r="H19" s="240">
        <v>885</v>
      </c>
      <c r="I19" s="222">
        <v>2427</v>
      </c>
      <c r="J19" s="240">
        <v>1027</v>
      </c>
      <c r="K19" s="222">
        <v>834</v>
      </c>
      <c r="L19" s="240">
        <v>357</v>
      </c>
      <c r="M19" s="222">
        <v>2483</v>
      </c>
      <c r="N19" s="222">
        <v>1375</v>
      </c>
      <c r="O19" s="39"/>
    </row>
    <row r="20" spans="1:15" ht="39.75" customHeight="1" x14ac:dyDescent="0.2">
      <c r="A20" s="96" t="s">
        <v>130</v>
      </c>
      <c r="B20" s="98" t="s">
        <v>7</v>
      </c>
      <c r="C20" s="144">
        <v>33774</v>
      </c>
      <c r="D20" s="238">
        <v>18491</v>
      </c>
      <c r="E20" s="239">
        <v>13285</v>
      </c>
      <c r="F20" s="240">
        <v>6942</v>
      </c>
      <c r="G20" s="239">
        <v>1590</v>
      </c>
      <c r="H20" s="240">
        <v>1050</v>
      </c>
      <c r="I20" s="222">
        <v>7819</v>
      </c>
      <c r="J20" s="240">
        <v>5135</v>
      </c>
      <c r="K20" s="222">
        <v>434</v>
      </c>
      <c r="L20" s="240">
        <v>207</v>
      </c>
      <c r="M20" s="222">
        <v>914</v>
      </c>
      <c r="N20" s="222">
        <v>635</v>
      </c>
      <c r="O20" s="39"/>
    </row>
    <row r="21" spans="1:15" ht="15" customHeight="1" x14ac:dyDescent="0.2">
      <c r="A21" s="96" t="s">
        <v>131</v>
      </c>
      <c r="B21" s="169" t="s">
        <v>6</v>
      </c>
      <c r="C21" s="144">
        <v>29394</v>
      </c>
      <c r="D21" s="238">
        <v>22400</v>
      </c>
      <c r="E21" s="239">
        <v>4668</v>
      </c>
      <c r="F21" s="240">
        <v>3249</v>
      </c>
      <c r="G21" s="239">
        <v>3808</v>
      </c>
      <c r="H21" s="240">
        <v>2660</v>
      </c>
      <c r="I21" s="222">
        <v>3428</v>
      </c>
      <c r="J21" s="240">
        <v>2144</v>
      </c>
      <c r="K21" s="222">
        <v>2334</v>
      </c>
      <c r="L21" s="240">
        <v>1628</v>
      </c>
      <c r="M21" s="222">
        <v>2096</v>
      </c>
      <c r="N21" s="222">
        <v>1522</v>
      </c>
      <c r="O21" s="39"/>
    </row>
    <row r="22" spans="1:15" ht="28.5" customHeight="1" x14ac:dyDescent="0.2">
      <c r="A22" s="96" t="s">
        <v>132</v>
      </c>
      <c r="B22" s="98" t="s">
        <v>72</v>
      </c>
      <c r="C22" s="144">
        <v>28383</v>
      </c>
      <c r="D22" s="238">
        <v>22074</v>
      </c>
      <c r="E22" s="239">
        <v>6589</v>
      </c>
      <c r="F22" s="240">
        <v>5289</v>
      </c>
      <c r="G22" s="239">
        <v>3437</v>
      </c>
      <c r="H22" s="240">
        <v>2722</v>
      </c>
      <c r="I22" s="222">
        <v>632</v>
      </c>
      <c r="J22" s="240">
        <v>483</v>
      </c>
      <c r="K22" s="222">
        <v>2402</v>
      </c>
      <c r="L22" s="240">
        <v>1951</v>
      </c>
      <c r="M22" s="222">
        <v>1032</v>
      </c>
      <c r="N22" s="222">
        <v>587</v>
      </c>
      <c r="O22" s="39"/>
    </row>
    <row r="23" spans="1:15" ht="28.5" customHeight="1" x14ac:dyDescent="0.2">
      <c r="A23" s="96" t="s">
        <v>133</v>
      </c>
      <c r="B23" s="98" t="s">
        <v>74</v>
      </c>
      <c r="C23" s="144">
        <v>7560</v>
      </c>
      <c r="D23" s="238">
        <v>4301</v>
      </c>
      <c r="E23" s="239">
        <v>2032</v>
      </c>
      <c r="F23" s="240">
        <v>1146</v>
      </c>
      <c r="G23" s="239">
        <v>769</v>
      </c>
      <c r="H23" s="240">
        <v>449</v>
      </c>
      <c r="I23" s="222">
        <v>1377</v>
      </c>
      <c r="J23" s="240">
        <v>757</v>
      </c>
      <c r="K23" s="222">
        <v>241</v>
      </c>
      <c r="L23" s="240">
        <v>136</v>
      </c>
      <c r="M23" s="222">
        <v>215</v>
      </c>
      <c r="N23" s="222">
        <v>135</v>
      </c>
      <c r="O23" s="39"/>
    </row>
    <row r="24" spans="1:15" ht="15" customHeight="1" x14ac:dyDescent="0.2">
      <c r="A24" s="96" t="s">
        <v>134</v>
      </c>
      <c r="B24" s="98" t="s">
        <v>73</v>
      </c>
      <c r="C24" s="144">
        <v>4916</v>
      </c>
      <c r="D24" s="238">
        <v>2865</v>
      </c>
      <c r="E24" s="239">
        <v>897</v>
      </c>
      <c r="F24" s="240">
        <v>582</v>
      </c>
      <c r="G24" s="239">
        <v>875</v>
      </c>
      <c r="H24" s="240">
        <v>480</v>
      </c>
      <c r="I24" s="222">
        <v>328</v>
      </c>
      <c r="J24" s="240">
        <v>174</v>
      </c>
      <c r="K24" s="222">
        <v>301</v>
      </c>
      <c r="L24" s="240">
        <v>186</v>
      </c>
      <c r="M24" s="222">
        <v>349</v>
      </c>
      <c r="N24" s="222">
        <v>170</v>
      </c>
      <c r="O24" s="39"/>
    </row>
    <row r="25" spans="1:15" ht="24.75" customHeight="1" x14ac:dyDescent="0.2">
      <c r="A25" s="329" t="s">
        <v>200</v>
      </c>
      <c r="B25" s="329"/>
      <c r="C25" s="39"/>
      <c r="D25" s="39"/>
      <c r="E25" s="39"/>
      <c r="F25" s="39"/>
      <c r="G25" s="39"/>
      <c r="H25" s="39"/>
      <c r="I25" s="39"/>
      <c r="J25" s="39"/>
      <c r="K25" s="39"/>
      <c r="L25" s="39"/>
      <c r="M25" s="39"/>
      <c r="N25" s="13"/>
    </row>
  </sheetData>
  <mergeCells count="7">
    <mergeCell ref="A25:B25"/>
    <mergeCell ref="C3:D3"/>
    <mergeCell ref="E3:F3"/>
    <mergeCell ref="G3:H3"/>
    <mergeCell ref="M3:N3"/>
    <mergeCell ref="I3:J3"/>
    <mergeCell ref="K3:L3"/>
  </mergeCells>
  <phoneticPr fontId="2" type="noConversion"/>
  <printOptions horizontalCentered="1"/>
  <pageMargins left="0.59055118110236227" right="0.59055118110236227" top="0.98425196850393704" bottom="0.59055118110236227" header="0.51181102362204722" footer="0.51181102362204722"/>
  <pageSetup paperSize="9" scale="85" orientation="portrait" r:id="rId1"/>
  <headerFooter alignWithMargins="0">
    <oddFooter>&amp;R&amp;9 9</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showGridLines="0" workbookViewId="0">
      <pane ySplit="4" topLeftCell="A23" activePane="bottomLeft" state="frozen"/>
      <selection pane="bottomLeft" activeCell="D5" sqref="D5"/>
    </sheetView>
  </sheetViews>
  <sheetFormatPr defaultColWidth="9.33203125" defaultRowHeight="12.75" x14ac:dyDescent="0.2"/>
  <cols>
    <col min="1" max="1" width="2.6640625" style="1" customWidth="1"/>
    <col min="2" max="2" width="25.5" style="1" customWidth="1"/>
    <col min="3" max="4" width="8.83203125" style="1" customWidth="1"/>
    <col min="5" max="14" width="9.33203125" style="1" bestFit="1" customWidth="1"/>
    <col min="15" max="15" width="3.1640625" style="1" customWidth="1"/>
    <col min="16" max="16384" width="9.33203125" style="1"/>
  </cols>
  <sheetData>
    <row r="1" spans="1:17" ht="15.75" customHeight="1" x14ac:dyDescent="0.25">
      <c r="A1" s="99" t="s">
        <v>111</v>
      </c>
      <c r="B1" s="99"/>
      <c r="C1" s="99"/>
      <c r="D1" s="99"/>
      <c r="E1" s="99"/>
      <c r="F1" s="99"/>
      <c r="G1" s="99"/>
      <c r="H1" s="99"/>
      <c r="I1" s="99"/>
      <c r="J1" s="99"/>
      <c r="K1" s="99"/>
      <c r="L1" s="99"/>
      <c r="M1" s="99"/>
      <c r="N1" s="99"/>
    </row>
    <row r="2" spans="1:17" ht="20.25" customHeight="1" thickBot="1" x14ac:dyDescent="0.25">
      <c r="A2" s="90" t="s">
        <v>206</v>
      </c>
      <c r="B2" s="90"/>
      <c r="L2" s="290" t="s">
        <v>185</v>
      </c>
      <c r="M2" s="290"/>
      <c r="N2" s="290"/>
    </row>
    <row r="3" spans="1:17" ht="27.75" customHeight="1" x14ac:dyDescent="0.2">
      <c r="A3" s="3"/>
      <c r="B3" s="41"/>
      <c r="C3" s="303" t="s">
        <v>39</v>
      </c>
      <c r="D3" s="303"/>
      <c r="E3" s="303" t="s">
        <v>40</v>
      </c>
      <c r="F3" s="303"/>
      <c r="G3" s="304" t="s">
        <v>41</v>
      </c>
      <c r="H3" s="307"/>
      <c r="I3" s="307" t="s">
        <v>42</v>
      </c>
      <c r="J3" s="303"/>
      <c r="K3" s="303" t="s">
        <v>43</v>
      </c>
      <c r="L3" s="303"/>
      <c r="M3" s="303" t="s">
        <v>44</v>
      </c>
      <c r="N3" s="304"/>
      <c r="O3" s="7"/>
    </row>
    <row r="4" spans="1:17" ht="17.25" customHeight="1" x14ac:dyDescent="0.2">
      <c r="A4" s="4"/>
      <c r="B4" s="37"/>
      <c r="C4" s="137" t="s">
        <v>1</v>
      </c>
      <c r="D4" s="140" t="s">
        <v>2</v>
      </c>
      <c r="E4" s="48" t="s">
        <v>1</v>
      </c>
      <c r="F4" s="140" t="s">
        <v>2</v>
      </c>
      <c r="G4" s="36" t="s">
        <v>1</v>
      </c>
      <c r="H4" s="140" t="s">
        <v>2</v>
      </c>
      <c r="I4" s="48" t="s">
        <v>1</v>
      </c>
      <c r="J4" s="140" t="s">
        <v>2</v>
      </c>
      <c r="K4" s="36" t="s">
        <v>1</v>
      </c>
      <c r="L4" s="140" t="s">
        <v>2</v>
      </c>
      <c r="M4" s="48" t="s">
        <v>1</v>
      </c>
      <c r="N4" s="156" t="s">
        <v>2</v>
      </c>
      <c r="O4" s="7"/>
    </row>
    <row r="5" spans="1:17" ht="30" customHeight="1" x14ac:dyDescent="0.2">
      <c r="A5" s="105" t="s">
        <v>33</v>
      </c>
      <c r="B5" s="106"/>
      <c r="C5" s="219">
        <v>26847</v>
      </c>
      <c r="D5" s="203">
        <v>14519</v>
      </c>
      <c r="E5" s="219">
        <v>25314</v>
      </c>
      <c r="F5" s="204">
        <v>12368</v>
      </c>
      <c r="G5" s="219">
        <v>31098</v>
      </c>
      <c r="H5" s="204">
        <v>13542</v>
      </c>
      <c r="I5" s="220">
        <v>11668</v>
      </c>
      <c r="J5" s="204">
        <v>5405</v>
      </c>
      <c r="K5" s="220">
        <v>19125</v>
      </c>
      <c r="L5" s="204">
        <v>9323</v>
      </c>
      <c r="M5" s="220">
        <v>7561</v>
      </c>
      <c r="N5" s="220">
        <v>4785</v>
      </c>
      <c r="O5" s="32"/>
      <c r="P5" s="50"/>
      <c r="Q5" s="50"/>
    </row>
    <row r="6" spans="1:17" ht="28.5" customHeight="1" x14ac:dyDescent="0.2">
      <c r="A6" s="96" t="s">
        <v>116</v>
      </c>
      <c r="B6" s="95" t="s">
        <v>82</v>
      </c>
      <c r="C6" s="144">
        <v>114</v>
      </c>
      <c r="D6" s="238">
        <v>47</v>
      </c>
      <c r="E6" s="239">
        <v>226</v>
      </c>
      <c r="F6" s="240">
        <v>97</v>
      </c>
      <c r="G6" s="239">
        <v>120</v>
      </c>
      <c r="H6" s="240">
        <v>78</v>
      </c>
      <c r="I6" s="222">
        <v>15</v>
      </c>
      <c r="J6" s="240">
        <v>6</v>
      </c>
      <c r="K6" s="222">
        <v>45</v>
      </c>
      <c r="L6" s="240">
        <v>14</v>
      </c>
      <c r="M6" s="222">
        <v>11</v>
      </c>
      <c r="N6" s="222">
        <v>2</v>
      </c>
      <c r="O6" s="39"/>
    </row>
    <row r="7" spans="1:17" ht="15" customHeight="1" x14ac:dyDescent="0.2">
      <c r="A7" s="96" t="s">
        <v>117</v>
      </c>
      <c r="B7" s="95" t="s">
        <v>3</v>
      </c>
      <c r="C7" s="144" t="s">
        <v>62</v>
      </c>
      <c r="D7" s="238" t="s">
        <v>62</v>
      </c>
      <c r="E7" s="239">
        <v>189</v>
      </c>
      <c r="F7" s="240">
        <v>48</v>
      </c>
      <c r="G7" s="241">
        <v>3</v>
      </c>
      <c r="H7" s="242">
        <v>1</v>
      </c>
      <c r="I7" s="243">
        <v>200</v>
      </c>
      <c r="J7" s="242">
        <v>38</v>
      </c>
      <c r="K7" s="222" t="s">
        <v>62</v>
      </c>
      <c r="L7" s="240" t="s">
        <v>62</v>
      </c>
      <c r="M7" s="222" t="s">
        <v>62</v>
      </c>
      <c r="N7" s="222" t="s">
        <v>62</v>
      </c>
      <c r="O7" s="39"/>
    </row>
    <row r="8" spans="1:17" ht="15" customHeight="1" x14ac:dyDescent="0.2">
      <c r="A8" s="96" t="s">
        <v>118</v>
      </c>
      <c r="B8" s="95" t="s">
        <v>4</v>
      </c>
      <c r="C8" s="144">
        <v>1543</v>
      </c>
      <c r="D8" s="238">
        <v>414</v>
      </c>
      <c r="E8" s="239">
        <v>3823</v>
      </c>
      <c r="F8" s="240">
        <v>1358</v>
      </c>
      <c r="G8" s="239">
        <v>4108</v>
      </c>
      <c r="H8" s="240">
        <v>1364</v>
      </c>
      <c r="I8" s="222">
        <v>1032</v>
      </c>
      <c r="J8" s="240">
        <v>200</v>
      </c>
      <c r="K8" s="222">
        <v>2810</v>
      </c>
      <c r="L8" s="240">
        <v>1590</v>
      </c>
      <c r="M8" s="222">
        <v>606</v>
      </c>
      <c r="N8" s="222">
        <v>315</v>
      </c>
      <c r="O8" s="39"/>
    </row>
    <row r="9" spans="1:17" ht="39" customHeight="1" x14ac:dyDescent="0.2">
      <c r="A9" s="96" t="s">
        <v>119</v>
      </c>
      <c r="B9" s="98" t="s">
        <v>63</v>
      </c>
      <c r="C9" s="144">
        <v>19</v>
      </c>
      <c r="D9" s="238">
        <v>1</v>
      </c>
      <c r="E9" s="239">
        <v>457</v>
      </c>
      <c r="F9" s="240">
        <v>255</v>
      </c>
      <c r="G9" s="239">
        <v>399</v>
      </c>
      <c r="H9" s="240">
        <v>64</v>
      </c>
      <c r="I9" s="222">
        <v>3</v>
      </c>
      <c r="J9" s="240">
        <v>1</v>
      </c>
      <c r="K9" s="222" t="s">
        <v>62</v>
      </c>
      <c r="L9" s="240" t="s">
        <v>62</v>
      </c>
      <c r="M9" s="222" t="s">
        <v>62</v>
      </c>
      <c r="N9" s="222" t="s">
        <v>62</v>
      </c>
      <c r="O9" s="39"/>
    </row>
    <row r="10" spans="1:17" s="82" customFormat="1" ht="64.5" customHeight="1" x14ac:dyDescent="0.2">
      <c r="A10" s="96" t="s">
        <v>120</v>
      </c>
      <c r="B10" s="103" t="s">
        <v>64</v>
      </c>
      <c r="C10" s="144">
        <v>172</v>
      </c>
      <c r="D10" s="238">
        <v>70</v>
      </c>
      <c r="E10" s="239">
        <v>104</v>
      </c>
      <c r="F10" s="240">
        <v>16</v>
      </c>
      <c r="G10" s="239">
        <v>12</v>
      </c>
      <c r="H10" s="240">
        <v>5</v>
      </c>
      <c r="I10" s="222">
        <v>8</v>
      </c>
      <c r="J10" s="240">
        <v>3</v>
      </c>
      <c r="K10" s="222">
        <v>56</v>
      </c>
      <c r="L10" s="240">
        <v>9</v>
      </c>
      <c r="M10" s="222">
        <v>26</v>
      </c>
      <c r="N10" s="222">
        <v>1</v>
      </c>
      <c r="O10" s="81"/>
    </row>
    <row r="11" spans="1:17" ht="15" customHeight="1" x14ac:dyDescent="0.2">
      <c r="A11" s="96" t="s">
        <v>121</v>
      </c>
      <c r="B11" s="169" t="s">
        <v>5</v>
      </c>
      <c r="C11" s="144">
        <v>993</v>
      </c>
      <c r="D11" s="238">
        <v>123</v>
      </c>
      <c r="E11" s="239">
        <v>823</v>
      </c>
      <c r="F11" s="240">
        <v>110</v>
      </c>
      <c r="G11" s="239">
        <v>2250</v>
      </c>
      <c r="H11" s="240">
        <v>193</v>
      </c>
      <c r="I11" s="222">
        <v>1071</v>
      </c>
      <c r="J11" s="240">
        <v>144</v>
      </c>
      <c r="K11" s="222">
        <v>1872</v>
      </c>
      <c r="L11" s="240">
        <v>115</v>
      </c>
      <c r="M11" s="222">
        <v>383</v>
      </c>
      <c r="N11" s="222">
        <v>44</v>
      </c>
      <c r="O11" s="39"/>
    </row>
    <row r="12" spans="1:17" ht="39" customHeight="1" x14ac:dyDescent="0.2">
      <c r="A12" s="96" t="s">
        <v>122</v>
      </c>
      <c r="B12" s="98" t="s">
        <v>65</v>
      </c>
      <c r="C12" s="144">
        <v>5899</v>
      </c>
      <c r="D12" s="238">
        <v>3244</v>
      </c>
      <c r="E12" s="239">
        <v>7370</v>
      </c>
      <c r="F12" s="240">
        <v>3801</v>
      </c>
      <c r="G12" s="239">
        <v>3415</v>
      </c>
      <c r="H12" s="240">
        <v>1646</v>
      </c>
      <c r="I12" s="222">
        <v>1674</v>
      </c>
      <c r="J12" s="240">
        <v>904</v>
      </c>
      <c r="K12" s="222">
        <v>1684</v>
      </c>
      <c r="L12" s="240">
        <v>1036</v>
      </c>
      <c r="M12" s="222">
        <v>1462</v>
      </c>
      <c r="N12" s="222">
        <v>860</v>
      </c>
      <c r="O12" s="39"/>
    </row>
    <row r="13" spans="1:17" ht="15" customHeight="1" x14ac:dyDescent="0.2">
      <c r="A13" s="96" t="s">
        <v>123</v>
      </c>
      <c r="B13" s="98" t="s">
        <v>83</v>
      </c>
      <c r="C13" s="144">
        <v>1535</v>
      </c>
      <c r="D13" s="238">
        <v>443</v>
      </c>
      <c r="E13" s="239">
        <v>675</v>
      </c>
      <c r="F13" s="240">
        <v>208</v>
      </c>
      <c r="G13" s="239">
        <v>4570</v>
      </c>
      <c r="H13" s="240">
        <v>819</v>
      </c>
      <c r="I13" s="222">
        <v>274</v>
      </c>
      <c r="J13" s="240">
        <v>49</v>
      </c>
      <c r="K13" s="222">
        <v>227</v>
      </c>
      <c r="L13" s="240">
        <v>65</v>
      </c>
      <c r="M13" s="222">
        <v>176</v>
      </c>
      <c r="N13" s="222">
        <v>47</v>
      </c>
      <c r="O13" s="39"/>
    </row>
    <row r="14" spans="1:17" ht="39" customHeight="1" x14ac:dyDescent="0.2">
      <c r="A14" s="96" t="s">
        <v>124</v>
      </c>
      <c r="B14" s="98" t="s">
        <v>71</v>
      </c>
      <c r="C14" s="144">
        <v>674</v>
      </c>
      <c r="D14" s="238">
        <v>366</v>
      </c>
      <c r="E14" s="239">
        <v>598</v>
      </c>
      <c r="F14" s="240">
        <v>267</v>
      </c>
      <c r="G14" s="239">
        <v>1627</v>
      </c>
      <c r="H14" s="240">
        <v>892</v>
      </c>
      <c r="I14" s="222">
        <v>640</v>
      </c>
      <c r="J14" s="240">
        <v>370</v>
      </c>
      <c r="K14" s="222">
        <v>215</v>
      </c>
      <c r="L14" s="240">
        <v>101</v>
      </c>
      <c r="M14" s="222">
        <v>177</v>
      </c>
      <c r="N14" s="222">
        <v>75</v>
      </c>
      <c r="O14" s="39"/>
    </row>
    <row r="15" spans="1:17" ht="15" customHeight="1" x14ac:dyDescent="0.2">
      <c r="A15" s="96" t="s">
        <v>125</v>
      </c>
      <c r="B15" s="101" t="s">
        <v>66</v>
      </c>
      <c r="C15" s="144">
        <v>1822</v>
      </c>
      <c r="D15" s="238">
        <v>579</v>
      </c>
      <c r="E15" s="239">
        <v>1899</v>
      </c>
      <c r="F15" s="240">
        <v>844</v>
      </c>
      <c r="G15" s="239">
        <v>2151</v>
      </c>
      <c r="H15" s="240">
        <v>803</v>
      </c>
      <c r="I15" s="222">
        <v>3256</v>
      </c>
      <c r="J15" s="240">
        <v>1437</v>
      </c>
      <c r="K15" s="222">
        <v>423</v>
      </c>
      <c r="L15" s="240">
        <v>142</v>
      </c>
      <c r="M15" s="222">
        <v>269</v>
      </c>
      <c r="N15" s="222">
        <v>108</v>
      </c>
      <c r="O15" s="39"/>
    </row>
    <row r="16" spans="1:17" ht="28.5" customHeight="1" x14ac:dyDescent="0.2">
      <c r="A16" s="96" t="s">
        <v>126</v>
      </c>
      <c r="B16" s="98" t="s">
        <v>70</v>
      </c>
      <c r="C16" s="144">
        <v>553</v>
      </c>
      <c r="D16" s="238">
        <v>287</v>
      </c>
      <c r="E16" s="239">
        <v>1398</v>
      </c>
      <c r="F16" s="240">
        <v>902</v>
      </c>
      <c r="G16" s="239">
        <v>2333</v>
      </c>
      <c r="H16" s="240">
        <v>1716</v>
      </c>
      <c r="I16" s="222">
        <v>292</v>
      </c>
      <c r="J16" s="240">
        <v>188</v>
      </c>
      <c r="K16" s="222">
        <v>391</v>
      </c>
      <c r="L16" s="240">
        <v>277</v>
      </c>
      <c r="M16" s="222">
        <v>85</v>
      </c>
      <c r="N16" s="222">
        <v>62</v>
      </c>
      <c r="O16" s="39"/>
    </row>
    <row r="17" spans="1:15" ht="15" customHeight="1" x14ac:dyDescent="0.2">
      <c r="A17" s="96" t="s">
        <v>127</v>
      </c>
      <c r="B17" s="98" t="s">
        <v>67</v>
      </c>
      <c r="C17" s="144">
        <v>116</v>
      </c>
      <c r="D17" s="238">
        <v>59</v>
      </c>
      <c r="E17" s="239">
        <v>133</v>
      </c>
      <c r="F17" s="240">
        <v>58</v>
      </c>
      <c r="G17" s="239">
        <v>380</v>
      </c>
      <c r="H17" s="240">
        <v>237</v>
      </c>
      <c r="I17" s="222">
        <v>81</v>
      </c>
      <c r="J17" s="240">
        <v>34</v>
      </c>
      <c r="K17" s="222">
        <v>53</v>
      </c>
      <c r="L17" s="240">
        <v>26</v>
      </c>
      <c r="M17" s="222">
        <v>60</v>
      </c>
      <c r="N17" s="222">
        <v>29</v>
      </c>
      <c r="O17" s="39"/>
    </row>
    <row r="18" spans="1:15" ht="28.5" customHeight="1" x14ac:dyDescent="0.2">
      <c r="A18" s="96" t="s">
        <v>128</v>
      </c>
      <c r="B18" s="98" t="s">
        <v>68</v>
      </c>
      <c r="C18" s="144">
        <v>1938</v>
      </c>
      <c r="D18" s="238">
        <v>919</v>
      </c>
      <c r="E18" s="239">
        <v>2096</v>
      </c>
      <c r="F18" s="240">
        <v>896</v>
      </c>
      <c r="G18" s="239">
        <v>2016</v>
      </c>
      <c r="H18" s="240">
        <v>827</v>
      </c>
      <c r="I18" s="222">
        <v>994</v>
      </c>
      <c r="J18" s="240">
        <v>589</v>
      </c>
      <c r="K18" s="222">
        <v>901</v>
      </c>
      <c r="L18" s="240">
        <v>514</v>
      </c>
      <c r="M18" s="222">
        <v>208</v>
      </c>
      <c r="N18" s="222">
        <v>94</v>
      </c>
      <c r="O18" s="39"/>
    </row>
    <row r="19" spans="1:15" ht="28.5" customHeight="1" x14ac:dyDescent="0.2">
      <c r="A19" s="96" t="s">
        <v>129</v>
      </c>
      <c r="B19" s="98" t="s">
        <v>69</v>
      </c>
      <c r="C19" s="144">
        <v>2304</v>
      </c>
      <c r="D19" s="238">
        <v>996</v>
      </c>
      <c r="E19" s="239">
        <v>1424</v>
      </c>
      <c r="F19" s="240">
        <v>511</v>
      </c>
      <c r="G19" s="239">
        <v>2103</v>
      </c>
      <c r="H19" s="240">
        <v>769</v>
      </c>
      <c r="I19" s="222">
        <v>473</v>
      </c>
      <c r="J19" s="240">
        <v>263</v>
      </c>
      <c r="K19" s="222">
        <v>99</v>
      </c>
      <c r="L19" s="240">
        <v>57</v>
      </c>
      <c r="M19" s="222">
        <v>216</v>
      </c>
      <c r="N19" s="222">
        <v>89</v>
      </c>
      <c r="O19" s="39"/>
    </row>
    <row r="20" spans="1:15" ht="39.75" customHeight="1" x14ac:dyDescent="0.2">
      <c r="A20" s="96" t="s">
        <v>130</v>
      </c>
      <c r="B20" s="98" t="s">
        <v>7</v>
      </c>
      <c r="C20" s="144">
        <v>497</v>
      </c>
      <c r="D20" s="238">
        <v>389</v>
      </c>
      <c r="E20" s="239">
        <v>884</v>
      </c>
      <c r="F20" s="240">
        <v>484</v>
      </c>
      <c r="G20" s="239">
        <v>858</v>
      </c>
      <c r="H20" s="240">
        <v>632</v>
      </c>
      <c r="I20" s="222">
        <v>185</v>
      </c>
      <c r="J20" s="240">
        <v>133</v>
      </c>
      <c r="K20" s="222">
        <v>6913</v>
      </c>
      <c r="L20" s="240">
        <v>2640</v>
      </c>
      <c r="M20" s="222">
        <v>58</v>
      </c>
      <c r="N20" s="222">
        <v>39</v>
      </c>
      <c r="O20" s="39"/>
    </row>
    <row r="21" spans="1:15" ht="15" customHeight="1" x14ac:dyDescent="0.2">
      <c r="A21" s="96" t="s">
        <v>131</v>
      </c>
      <c r="B21" s="169" t="s">
        <v>6</v>
      </c>
      <c r="C21" s="144">
        <v>1605</v>
      </c>
      <c r="D21" s="238">
        <v>1323</v>
      </c>
      <c r="E21" s="239">
        <v>1719</v>
      </c>
      <c r="F21" s="240">
        <v>1499</v>
      </c>
      <c r="G21" s="239">
        <v>2359</v>
      </c>
      <c r="H21" s="240">
        <v>1941</v>
      </c>
      <c r="I21" s="222">
        <v>746</v>
      </c>
      <c r="J21" s="240">
        <v>629</v>
      </c>
      <c r="K21" s="222">
        <v>1040</v>
      </c>
      <c r="L21" s="240">
        <v>843</v>
      </c>
      <c r="M21" s="222">
        <v>1341</v>
      </c>
      <c r="N21" s="222">
        <v>1189</v>
      </c>
      <c r="O21" s="39"/>
    </row>
    <row r="22" spans="1:15" ht="28.5" customHeight="1" x14ac:dyDescent="0.2">
      <c r="A22" s="96" t="s">
        <v>132</v>
      </c>
      <c r="B22" s="98" t="s">
        <v>72</v>
      </c>
      <c r="C22" s="144">
        <v>6165</v>
      </c>
      <c r="D22" s="238">
        <v>4749</v>
      </c>
      <c r="E22" s="239">
        <v>549</v>
      </c>
      <c r="F22" s="240">
        <v>460</v>
      </c>
      <c r="G22" s="239">
        <v>890</v>
      </c>
      <c r="H22" s="240">
        <v>769</v>
      </c>
      <c r="I22" s="222">
        <v>335</v>
      </c>
      <c r="J22" s="240">
        <v>244</v>
      </c>
      <c r="K22" s="222">
        <v>2156</v>
      </c>
      <c r="L22" s="240">
        <v>1690</v>
      </c>
      <c r="M22" s="222">
        <v>2318</v>
      </c>
      <c r="N22" s="222">
        <v>1729</v>
      </c>
      <c r="O22" s="39"/>
    </row>
    <row r="23" spans="1:15" ht="28.5" customHeight="1" x14ac:dyDescent="0.2">
      <c r="A23" s="96" t="s">
        <v>133</v>
      </c>
      <c r="B23" s="98" t="s">
        <v>74</v>
      </c>
      <c r="C23" s="144">
        <v>417</v>
      </c>
      <c r="D23" s="238">
        <v>257</v>
      </c>
      <c r="E23" s="239">
        <v>375</v>
      </c>
      <c r="F23" s="240">
        <v>180</v>
      </c>
      <c r="G23" s="239">
        <v>1176</v>
      </c>
      <c r="H23" s="240">
        <v>586</v>
      </c>
      <c r="I23" s="222">
        <v>137</v>
      </c>
      <c r="J23" s="240">
        <v>71</v>
      </c>
      <c r="K23" s="222">
        <v>153</v>
      </c>
      <c r="L23" s="240">
        <v>132</v>
      </c>
      <c r="M23" s="222">
        <v>89</v>
      </c>
      <c r="N23" s="222">
        <v>64</v>
      </c>
      <c r="O23" s="39"/>
    </row>
    <row r="24" spans="1:15" ht="15" customHeight="1" x14ac:dyDescent="0.2">
      <c r="A24" s="96" t="s">
        <v>134</v>
      </c>
      <c r="B24" s="98" t="s">
        <v>73</v>
      </c>
      <c r="C24" s="144">
        <v>481</v>
      </c>
      <c r="D24" s="238">
        <v>253</v>
      </c>
      <c r="E24" s="239">
        <v>572</v>
      </c>
      <c r="F24" s="240">
        <v>374</v>
      </c>
      <c r="G24" s="239">
        <v>328</v>
      </c>
      <c r="H24" s="240">
        <v>200</v>
      </c>
      <c r="I24" s="222">
        <v>252</v>
      </c>
      <c r="J24" s="240">
        <v>102</v>
      </c>
      <c r="K24" s="222">
        <v>87</v>
      </c>
      <c r="L24" s="240">
        <v>72</v>
      </c>
      <c r="M24" s="222">
        <v>76</v>
      </c>
      <c r="N24" s="222">
        <v>38</v>
      </c>
      <c r="O24" s="39"/>
    </row>
  </sheetData>
  <mergeCells count="7">
    <mergeCell ref="L2:N2"/>
    <mergeCell ref="C3:D3"/>
    <mergeCell ref="E3:F3"/>
    <mergeCell ref="M3:N3"/>
    <mergeCell ref="G3:H3"/>
    <mergeCell ref="I3:J3"/>
    <mergeCell ref="K3:L3"/>
  </mergeCells>
  <phoneticPr fontId="2" type="noConversion"/>
  <printOptions horizontalCentered="1"/>
  <pageMargins left="0.59055118110236227" right="0.59055118110236227" top="0.98425196850393704" bottom="0.59055118110236227" header="0.51181102362204722" footer="0.51181102362204722"/>
  <pageSetup paperSize="9" scale="85" orientation="portrait" r:id="rId1"/>
  <headerFooter alignWithMargins="0">
    <oddFooter>&amp;L&amp;9 10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showGridLines="0" workbookViewId="0">
      <pane ySplit="4" topLeftCell="A17" activePane="bottomLeft" state="frozen"/>
      <selection pane="bottomLeft" activeCell="D5" sqref="D5"/>
    </sheetView>
  </sheetViews>
  <sheetFormatPr defaultColWidth="9.33203125" defaultRowHeight="12.75" x14ac:dyDescent="0.2"/>
  <cols>
    <col min="1" max="1" width="2.6640625" style="1" customWidth="1"/>
    <col min="2" max="2" width="25.5" style="1" customWidth="1"/>
    <col min="3" max="4" width="8.83203125" style="1" customWidth="1"/>
    <col min="5" max="8" width="9.33203125" style="1" bestFit="1" customWidth="1"/>
    <col min="9" max="10" width="8.83203125" style="1" customWidth="1"/>
    <col min="11" max="12" width="9.33203125" style="1" bestFit="1" customWidth="1"/>
    <col min="13" max="14" width="8.83203125" style="1" customWidth="1"/>
    <col min="15" max="15" width="3.1640625" style="1" customWidth="1"/>
    <col min="16" max="16384" width="9.33203125" style="1"/>
  </cols>
  <sheetData>
    <row r="1" spans="1:17" ht="15.75" customHeight="1" x14ac:dyDescent="0.25">
      <c r="A1" s="99" t="s">
        <v>112</v>
      </c>
      <c r="B1" s="99"/>
      <c r="C1" s="99"/>
      <c r="D1" s="99"/>
      <c r="E1" s="99"/>
      <c r="F1" s="99"/>
      <c r="G1" s="99"/>
      <c r="H1" s="99"/>
      <c r="I1" s="99"/>
      <c r="J1" s="99"/>
      <c r="K1" s="99"/>
      <c r="L1" s="99"/>
      <c r="M1" s="99"/>
      <c r="N1" s="99"/>
    </row>
    <row r="2" spans="1:17" ht="20.25" customHeight="1" thickBot="1" x14ac:dyDescent="0.25">
      <c r="A2" s="90" t="s">
        <v>206</v>
      </c>
      <c r="B2" s="90"/>
      <c r="L2" s="290" t="s">
        <v>185</v>
      </c>
      <c r="M2" s="290"/>
      <c r="N2" s="290"/>
    </row>
    <row r="3" spans="1:17" ht="27.75" customHeight="1" x14ac:dyDescent="0.2">
      <c r="A3" s="3"/>
      <c r="B3" s="41"/>
      <c r="C3" s="304" t="s">
        <v>45</v>
      </c>
      <c r="D3" s="307"/>
      <c r="E3" s="307" t="s">
        <v>46</v>
      </c>
      <c r="F3" s="303"/>
      <c r="G3" s="307" t="s">
        <v>47</v>
      </c>
      <c r="H3" s="303"/>
      <c r="I3" s="303" t="s">
        <v>61</v>
      </c>
      <c r="J3" s="303"/>
      <c r="K3" s="307" t="s">
        <v>48</v>
      </c>
      <c r="L3" s="303"/>
      <c r="M3" s="304" t="s">
        <v>49</v>
      </c>
      <c r="N3" s="330"/>
    </row>
    <row r="4" spans="1:17" ht="17.25" customHeight="1" x14ac:dyDescent="0.2">
      <c r="A4" s="4"/>
      <c r="B4" s="37"/>
      <c r="C4" s="138" t="s">
        <v>1</v>
      </c>
      <c r="D4" s="141" t="s">
        <v>2</v>
      </c>
      <c r="E4" s="54" t="s">
        <v>1</v>
      </c>
      <c r="F4" s="140" t="s">
        <v>2</v>
      </c>
      <c r="G4" s="56" t="s">
        <v>1</v>
      </c>
      <c r="H4" s="140" t="s">
        <v>2</v>
      </c>
      <c r="I4" s="54" t="s">
        <v>1</v>
      </c>
      <c r="J4" s="140" t="s">
        <v>2</v>
      </c>
      <c r="K4" s="56" t="s">
        <v>1</v>
      </c>
      <c r="L4" s="140" t="s">
        <v>2</v>
      </c>
      <c r="M4" s="56" t="s">
        <v>1</v>
      </c>
      <c r="N4" s="137" t="s">
        <v>2</v>
      </c>
      <c r="O4" s="7"/>
    </row>
    <row r="5" spans="1:17" ht="30" customHeight="1" x14ac:dyDescent="0.2">
      <c r="A5" s="105" t="s">
        <v>33</v>
      </c>
      <c r="B5" s="106"/>
      <c r="C5" s="219">
        <v>5565</v>
      </c>
      <c r="D5" s="203">
        <v>2740</v>
      </c>
      <c r="E5" s="219">
        <v>8744</v>
      </c>
      <c r="F5" s="204">
        <v>4093</v>
      </c>
      <c r="G5" s="219">
        <v>15424</v>
      </c>
      <c r="H5" s="204">
        <v>5788</v>
      </c>
      <c r="I5" s="220">
        <v>1003</v>
      </c>
      <c r="J5" s="204">
        <v>451</v>
      </c>
      <c r="K5" s="220">
        <v>11617</v>
      </c>
      <c r="L5" s="204">
        <v>4655</v>
      </c>
      <c r="M5" s="220">
        <v>502</v>
      </c>
      <c r="N5" s="220">
        <v>260</v>
      </c>
      <c r="O5" s="32"/>
      <c r="P5" s="50"/>
      <c r="Q5" s="50"/>
    </row>
    <row r="6" spans="1:17" ht="28.5" customHeight="1" x14ac:dyDescent="0.2">
      <c r="A6" s="96" t="s">
        <v>116</v>
      </c>
      <c r="B6" s="95" t="s">
        <v>82</v>
      </c>
      <c r="C6" s="144" t="s">
        <v>62</v>
      </c>
      <c r="D6" s="238" t="s">
        <v>62</v>
      </c>
      <c r="E6" s="239" t="s">
        <v>62</v>
      </c>
      <c r="F6" s="240" t="s">
        <v>62</v>
      </c>
      <c r="G6" s="239">
        <v>26</v>
      </c>
      <c r="H6" s="240">
        <v>11</v>
      </c>
      <c r="I6" s="222" t="s">
        <v>62</v>
      </c>
      <c r="J6" s="240" t="s">
        <v>62</v>
      </c>
      <c r="K6" s="222">
        <v>73</v>
      </c>
      <c r="L6" s="240">
        <v>42</v>
      </c>
      <c r="M6" s="222">
        <v>72</v>
      </c>
      <c r="N6" s="222">
        <v>53</v>
      </c>
      <c r="O6" s="39"/>
    </row>
    <row r="7" spans="1:17" ht="15" customHeight="1" x14ac:dyDescent="0.2">
      <c r="A7" s="96" t="s">
        <v>117</v>
      </c>
      <c r="B7" s="95" t="s">
        <v>3</v>
      </c>
      <c r="C7" s="144" t="s">
        <v>62</v>
      </c>
      <c r="D7" s="238" t="s">
        <v>62</v>
      </c>
      <c r="E7" s="239" t="s">
        <v>62</v>
      </c>
      <c r="F7" s="240" t="s">
        <v>62</v>
      </c>
      <c r="G7" s="241"/>
      <c r="H7" s="242"/>
      <c r="I7" s="243" t="s">
        <v>62</v>
      </c>
      <c r="J7" s="242" t="s">
        <v>62</v>
      </c>
      <c r="K7" s="222"/>
      <c r="L7" s="240"/>
      <c r="M7" s="222"/>
      <c r="N7" s="222"/>
      <c r="O7" s="39"/>
    </row>
    <row r="8" spans="1:17" ht="15" customHeight="1" x14ac:dyDescent="0.2">
      <c r="A8" s="96" t="s">
        <v>118</v>
      </c>
      <c r="B8" s="95" t="s">
        <v>4</v>
      </c>
      <c r="C8" s="144">
        <v>931</v>
      </c>
      <c r="D8" s="238">
        <v>182</v>
      </c>
      <c r="E8" s="239">
        <v>893</v>
      </c>
      <c r="F8" s="240">
        <v>147</v>
      </c>
      <c r="G8" s="239">
        <v>3687</v>
      </c>
      <c r="H8" s="240">
        <v>924</v>
      </c>
      <c r="I8" s="222">
        <v>19</v>
      </c>
      <c r="J8" s="240">
        <v>4</v>
      </c>
      <c r="K8" s="222">
        <v>1840</v>
      </c>
      <c r="L8" s="240">
        <v>530</v>
      </c>
      <c r="M8" s="222">
        <v>34</v>
      </c>
      <c r="N8" s="222">
        <v>11</v>
      </c>
      <c r="O8" s="39"/>
    </row>
    <row r="9" spans="1:17" ht="39" customHeight="1" x14ac:dyDescent="0.2">
      <c r="A9" s="96" t="s">
        <v>119</v>
      </c>
      <c r="B9" s="98" t="s">
        <v>63</v>
      </c>
      <c r="C9" s="144">
        <v>15</v>
      </c>
      <c r="D9" s="238" t="s">
        <v>62</v>
      </c>
      <c r="E9" s="239">
        <v>114</v>
      </c>
      <c r="F9" s="240">
        <v>15</v>
      </c>
      <c r="G9" s="239" t="s">
        <v>62</v>
      </c>
      <c r="H9" s="240" t="s">
        <v>62</v>
      </c>
      <c r="I9" s="222">
        <v>2</v>
      </c>
      <c r="J9" s="240">
        <v>1</v>
      </c>
      <c r="K9" s="222">
        <v>15</v>
      </c>
      <c r="L9" s="240" t="s">
        <v>62</v>
      </c>
      <c r="M9" s="222">
        <v>1</v>
      </c>
      <c r="N9" s="222" t="s">
        <v>62</v>
      </c>
      <c r="O9" s="39"/>
    </row>
    <row r="10" spans="1:17" s="82" customFormat="1" ht="64.5" customHeight="1" x14ac:dyDescent="0.2">
      <c r="A10" s="96" t="s">
        <v>120</v>
      </c>
      <c r="B10" s="103" t="s">
        <v>64</v>
      </c>
      <c r="C10" s="144">
        <v>10</v>
      </c>
      <c r="D10" s="238">
        <v>4</v>
      </c>
      <c r="E10" s="239">
        <v>109</v>
      </c>
      <c r="F10" s="240">
        <v>9</v>
      </c>
      <c r="G10" s="239">
        <v>46</v>
      </c>
      <c r="H10" s="240">
        <v>10</v>
      </c>
      <c r="I10" s="222" t="s">
        <v>62</v>
      </c>
      <c r="J10" s="240" t="s">
        <v>62</v>
      </c>
      <c r="K10" s="222">
        <v>34</v>
      </c>
      <c r="L10" s="240">
        <v>12</v>
      </c>
      <c r="M10" s="222" t="s">
        <v>62</v>
      </c>
      <c r="N10" s="222" t="s">
        <v>62</v>
      </c>
      <c r="O10" s="81"/>
    </row>
    <row r="11" spans="1:17" ht="15" customHeight="1" x14ac:dyDescent="0.2">
      <c r="A11" s="96" t="s">
        <v>121</v>
      </c>
      <c r="B11" s="169" t="s">
        <v>5</v>
      </c>
      <c r="C11" s="144">
        <v>286</v>
      </c>
      <c r="D11" s="238">
        <v>39</v>
      </c>
      <c r="E11" s="239">
        <v>1226</v>
      </c>
      <c r="F11" s="240">
        <v>105</v>
      </c>
      <c r="G11" s="239">
        <v>1198</v>
      </c>
      <c r="H11" s="240">
        <v>83</v>
      </c>
      <c r="I11" s="222">
        <v>295</v>
      </c>
      <c r="J11" s="240">
        <v>15</v>
      </c>
      <c r="K11" s="222">
        <v>872</v>
      </c>
      <c r="L11" s="240">
        <v>67</v>
      </c>
      <c r="M11" s="222">
        <v>45</v>
      </c>
      <c r="N11" s="222">
        <v>4</v>
      </c>
      <c r="O11" s="39"/>
    </row>
    <row r="12" spans="1:17" ht="39" customHeight="1" x14ac:dyDescent="0.2">
      <c r="A12" s="96" t="s">
        <v>122</v>
      </c>
      <c r="B12" s="98" t="s">
        <v>65</v>
      </c>
      <c r="C12" s="144">
        <v>1907</v>
      </c>
      <c r="D12" s="238">
        <v>959</v>
      </c>
      <c r="E12" s="239">
        <v>1777</v>
      </c>
      <c r="F12" s="240">
        <v>918</v>
      </c>
      <c r="G12" s="239">
        <v>5643</v>
      </c>
      <c r="H12" s="240">
        <v>2269</v>
      </c>
      <c r="I12" s="222">
        <v>233</v>
      </c>
      <c r="J12" s="240">
        <v>135</v>
      </c>
      <c r="K12" s="222">
        <v>3432</v>
      </c>
      <c r="L12" s="240">
        <v>1283</v>
      </c>
      <c r="M12" s="222">
        <v>135</v>
      </c>
      <c r="N12" s="222">
        <v>44</v>
      </c>
      <c r="O12" s="39"/>
    </row>
    <row r="13" spans="1:17" ht="15" customHeight="1" x14ac:dyDescent="0.2">
      <c r="A13" s="96" t="s">
        <v>123</v>
      </c>
      <c r="B13" s="98" t="s">
        <v>84</v>
      </c>
      <c r="C13" s="144">
        <v>152</v>
      </c>
      <c r="D13" s="238">
        <v>30</v>
      </c>
      <c r="E13" s="239">
        <v>699</v>
      </c>
      <c r="F13" s="240">
        <v>167</v>
      </c>
      <c r="G13" s="239">
        <v>797</v>
      </c>
      <c r="H13" s="240">
        <v>225</v>
      </c>
      <c r="I13" s="222">
        <v>8</v>
      </c>
      <c r="J13" s="240">
        <v>3</v>
      </c>
      <c r="K13" s="222">
        <v>1023</v>
      </c>
      <c r="L13" s="240">
        <v>200</v>
      </c>
      <c r="M13" s="222">
        <v>27</v>
      </c>
      <c r="N13" s="222">
        <v>6</v>
      </c>
      <c r="O13" s="39"/>
    </row>
    <row r="14" spans="1:17" ht="39" customHeight="1" x14ac:dyDescent="0.2">
      <c r="A14" s="96" t="s">
        <v>124</v>
      </c>
      <c r="B14" s="98" t="s">
        <v>71</v>
      </c>
      <c r="C14" s="144">
        <v>149</v>
      </c>
      <c r="D14" s="238">
        <v>62</v>
      </c>
      <c r="E14" s="239">
        <v>85</v>
      </c>
      <c r="F14" s="240">
        <v>50</v>
      </c>
      <c r="G14" s="239">
        <v>258</v>
      </c>
      <c r="H14" s="240">
        <v>98</v>
      </c>
      <c r="I14" s="222">
        <v>31</v>
      </c>
      <c r="J14" s="240">
        <v>11</v>
      </c>
      <c r="K14" s="222">
        <v>248</v>
      </c>
      <c r="L14" s="240">
        <v>113</v>
      </c>
      <c r="M14" s="222">
        <v>5</v>
      </c>
      <c r="N14" s="222">
        <v>3</v>
      </c>
      <c r="O14" s="39"/>
    </row>
    <row r="15" spans="1:17" ht="15" customHeight="1" x14ac:dyDescent="0.2">
      <c r="A15" s="96" t="s">
        <v>125</v>
      </c>
      <c r="B15" s="101" t="s">
        <v>66</v>
      </c>
      <c r="C15" s="144">
        <v>119</v>
      </c>
      <c r="D15" s="238">
        <v>24</v>
      </c>
      <c r="E15" s="239">
        <v>219</v>
      </c>
      <c r="F15" s="240">
        <v>77</v>
      </c>
      <c r="G15" s="239">
        <v>291</v>
      </c>
      <c r="H15" s="240">
        <v>85</v>
      </c>
      <c r="I15" s="222">
        <v>10</v>
      </c>
      <c r="J15" s="240">
        <v>1</v>
      </c>
      <c r="K15" s="222">
        <v>92</v>
      </c>
      <c r="L15" s="240">
        <v>30</v>
      </c>
      <c r="M15" s="222">
        <v>1</v>
      </c>
      <c r="N15" s="222">
        <v>1</v>
      </c>
      <c r="O15" s="39"/>
    </row>
    <row r="16" spans="1:17" ht="28.5" customHeight="1" x14ac:dyDescent="0.2">
      <c r="A16" s="96" t="s">
        <v>126</v>
      </c>
      <c r="B16" s="98" t="s">
        <v>70</v>
      </c>
      <c r="C16" s="144">
        <v>84</v>
      </c>
      <c r="D16" s="238">
        <v>57</v>
      </c>
      <c r="E16" s="239">
        <v>1586</v>
      </c>
      <c r="F16" s="240">
        <v>1118</v>
      </c>
      <c r="G16" s="239">
        <v>242</v>
      </c>
      <c r="H16" s="240">
        <v>161</v>
      </c>
      <c r="I16" s="222" t="s">
        <v>62</v>
      </c>
      <c r="J16" s="240" t="s">
        <v>62</v>
      </c>
      <c r="K16" s="222">
        <v>116</v>
      </c>
      <c r="L16" s="240">
        <v>84</v>
      </c>
      <c r="M16" s="222"/>
      <c r="N16" s="222"/>
      <c r="O16" s="39"/>
    </row>
    <row r="17" spans="1:15" ht="15" customHeight="1" x14ac:dyDescent="0.2">
      <c r="A17" s="96" t="s">
        <v>127</v>
      </c>
      <c r="B17" s="98" t="s">
        <v>67</v>
      </c>
      <c r="C17" s="144">
        <v>45</v>
      </c>
      <c r="D17" s="238">
        <v>14</v>
      </c>
      <c r="E17" s="239">
        <v>75</v>
      </c>
      <c r="F17" s="240">
        <v>48</v>
      </c>
      <c r="G17" s="239">
        <v>120</v>
      </c>
      <c r="H17" s="240">
        <v>54</v>
      </c>
      <c r="I17" s="222">
        <v>19</v>
      </c>
      <c r="J17" s="240">
        <v>14</v>
      </c>
      <c r="K17" s="222">
        <v>118</v>
      </c>
      <c r="L17" s="240">
        <v>70</v>
      </c>
      <c r="M17" s="222">
        <v>6</v>
      </c>
      <c r="N17" s="222">
        <v>4</v>
      </c>
      <c r="O17" s="39"/>
    </row>
    <row r="18" spans="1:15" ht="28.5" customHeight="1" x14ac:dyDescent="0.2">
      <c r="A18" s="96" t="s">
        <v>128</v>
      </c>
      <c r="B18" s="98" t="s">
        <v>68</v>
      </c>
      <c r="C18" s="144">
        <v>381</v>
      </c>
      <c r="D18" s="238">
        <v>158</v>
      </c>
      <c r="E18" s="239">
        <v>223</v>
      </c>
      <c r="F18" s="240">
        <v>88</v>
      </c>
      <c r="G18" s="239">
        <v>504</v>
      </c>
      <c r="H18" s="240">
        <v>184</v>
      </c>
      <c r="I18" s="222">
        <v>89</v>
      </c>
      <c r="J18" s="240">
        <v>36</v>
      </c>
      <c r="K18" s="222">
        <v>373</v>
      </c>
      <c r="L18" s="240">
        <v>172</v>
      </c>
      <c r="M18" s="222">
        <v>22</v>
      </c>
      <c r="N18" s="222">
        <v>7</v>
      </c>
      <c r="O18" s="39"/>
    </row>
    <row r="19" spans="1:15" ht="28.5" customHeight="1" x14ac:dyDescent="0.2">
      <c r="A19" s="96" t="s">
        <v>129</v>
      </c>
      <c r="B19" s="98" t="s">
        <v>69</v>
      </c>
      <c r="C19" s="144">
        <v>404</v>
      </c>
      <c r="D19" s="238">
        <v>288</v>
      </c>
      <c r="E19" s="239">
        <v>63</v>
      </c>
      <c r="F19" s="240">
        <v>27</v>
      </c>
      <c r="G19" s="239">
        <v>705</v>
      </c>
      <c r="H19" s="240">
        <v>191</v>
      </c>
      <c r="I19" s="222">
        <v>51</v>
      </c>
      <c r="J19" s="240">
        <v>19</v>
      </c>
      <c r="K19" s="222">
        <v>1002</v>
      </c>
      <c r="L19" s="240">
        <v>103</v>
      </c>
      <c r="M19" s="222">
        <v>29</v>
      </c>
      <c r="N19" s="222">
        <v>27</v>
      </c>
      <c r="O19" s="39"/>
    </row>
    <row r="20" spans="1:15" ht="39.75" customHeight="1" x14ac:dyDescent="0.2">
      <c r="A20" s="96" t="s">
        <v>130</v>
      </c>
      <c r="B20" s="98" t="s">
        <v>7</v>
      </c>
      <c r="C20" s="144" t="s">
        <v>62</v>
      </c>
      <c r="D20" s="238" t="s">
        <v>62</v>
      </c>
      <c r="E20" s="239">
        <v>45</v>
      </c>
      <c r="F20" s="240">
        <v>32</v>
      </c>
      <c r="G20" s="239">
        <v>58</v>
      </c>
      <c r="H20" s="240">
        <v>43</v>
      </c>
      <c r="I20" s="222" t="s">
        <v>62</v>
      </c>
      <c r="J20" s="240" t="s">
        <v>62</v>
      </c>
      <c r="K20" s="222">
        <v>234</v>
      </c>
      <c r="L20" s="240">
        <v>130</v>
      </c>
      <c r="M20" s="222" t="s">
        <v>62</v>
      </c>
      <c r="N20" s="222" t="s">
        <v>62</v>
      </c>
      <c r="O20" s="39"/>
    </row>
    <row r="21" spans="1:15" ht="15" customHeight="1" x14ac:dyDescent="0.2">
      <c r="A21" s="96" t="s">
        <v>131</v>
      </c>
      <c r="B21" s="169" t="s">
        <v>6</v>
      </c>
      <c r="C21" s="144">
        <v>599</v>
      </c>
      <c r="D21" s="238">
        <v>536</v>
      </c>
      <c r="E21" s="239">
        <v>938</v>
      </c>
      <c r="F21" s="240">
        <v>826</v>
      </c>
      <c r="G21" s="239">
        <v>821</v>
      </c>
      <c r="H21" s="240">
        <v>744</v>
      </c>
      <c r="I21" s="222">
        <v>207</v>
      </c>
      <c r="J21" s="240">
        <v>185</v>
      </c>
      <c r="K21" s="222">
        <v>1582</v>
      </c>
      <c r="L21" s="240">
        <v>1393</v>
      </c>
      <c r="M21" s="222">
        <v>103</v>
      </c>
      <c r="N21" s="222">
        <v>89</v>
      </c>
      <c r="O21" s="39"/>
    </row>
    <row r="22" spans="1:15" ht="28.5" customHeight="1" x14ac:dyDescent="0.2">
      <c r="A22" s="96" t="s">
        <v>132</v>
      </c>
      <c r="B22" s="98" t="s">
        <v>72</v>
      </c>
      <c r="C22" s="144">
        <v>190</v>
      </c>
      <c r="D22" s="238">
        <v>156</v>
      </c>
      <c r="E22" s="239">
        <v>505</v>
      </c>
      <c r="F22" s="240">
        <v>372</v>
      </c>
      <c r="G22" s="239">
        <v>858</v>
      </c>
      <c r="H22" s="240">
        <v>601</v>
      </c>
      <c r="I22" s="222">
        <v>8</v>
      </c>
      <c r="J22" s="240">
        <v>6</v>
      </c>
      <c r="K22" s="222">
        <v>299</v>
      </c>
      <c r="L22" s="240">
        <v>256</v>
      </c>
      <c r="M22" s="222">
        <v>18</v>
      </c>
      <c r="N22" s="222">
        <v>10</v>
      </c>
      <c r="O22" s="39"/>
    </row>
    <row r="23" spans="1:15" ht="28.5" customHeight="1" x14ac:dyDescent="0.2">
      <c r="A23" s="96" t="s">
        <v>133</v>
      </c>
      <c r="B23" s="98" t="s">
        <v>74</v>
      </c>
      <c r="C23" s="144">
        <v>176</v>
      </c>
      <c r="D23" s="238">
        <v>154</v>
      </c>
      <c r="E23" s="239">
        <v>161</v>
      </c>
      <c r="F23" s="240">
        <v>77</v>
      </c>
      <c r="G23" s="239">
        <v>80</v>
      </c>
      <c r="H23" s="240">
        <v>50</v>
      </c>
      <c r="I23" s="222">
        <v>25</v>
      </c>
      <c r="J23" s="240">
        <v>17</v>
      </c>
      <c r="K23" s="222">
        <v>137</v>
      </c>
      <c r="L23" s="240">
        <v>90</v>
      </c>
      <c r="M23" s="222" t="s">
        <v>62</v>
      </c>
      <c r="N23" s="222" t="s">
        <v>62</v>
      </c>
      <c r="O23" s="39"/>
    </row>
    <row r="24" spans="1:15" ht="15" customHeight="1" x14ac:dyDescent="0.2">
      <c r="A24" s="96" t="s">
        <v>134</v>
      </c>
      <c r="B24" s="98" t="s">
        <v>73</v>
      </c>
      <c r="C24" s="144">
        <v>117</v>
      </c>
      <c r="D24" s="238">
        <v>77</v>
      </c>
      <c r="E24" s="239">
        <v>26</v>
      </c>
      <c r="F24" s="240">
        <v>17</v>
      </c>
      <c r="G24" s="239">
        <v>90</v>
      </c>
      <c r="H24" s="240">
        <v>55</v>
      </c>
      <c r="I24" s="222">
        <v>6</v>
      </c>
      <c r="J24" s="240">
        <v>4</v>
      </c>
      <c r="K24" s="222">
        <v>127</v>
      </c>
      <c r="L24" s="240">
        <v>80</v>
      </c>
      <c r="M24" s="222">
        <v>4</v>
      </c>
      <c r="N24" s="222">
        <v>1</v>
      </c>
      <c r="O24" s="39"/>
    </row>
  </sheetData>
  <mergeCells count="7">
    <mergeCell ref="L2:N2"/>
    <mergeCell ref="C3:D3"/>
    <mergeCell ref="M3:N3"/>
    <mergeCell ref="E3:F3"/>
    <mergeCell ref="G3:H3"/>
    <mergeCell ref="I3:J3"/>
    <mergeCell ref="K3:L3"/>
  </mergeCells>
  <phoneticPr fontId="2" type="noConversion"/>
  <printOptions horizontalCentered="1"/>
  <pageMargins left="0.59055118110236227" right="0.59055118110236227" top="0.98425196850393704" bottom="0.59055118110236227" header="0.51181102362204722" footer="0.51181102362204722"/>
  <pageSetup paperSize="9" scale="85" orientation="portrait" r:id="rId1"/>
  <headerFooter alignWithMargins="0">
    <oddFooter>&amp;R&amp;9 11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showGridLines="0" workbookViewId="0">
      <selection activeCell="N17" sqref="N17"/>
    </sheetView>
  </sheetViews>
  <sheetFormatPr defaultColWidth="9.33203125" defaultRowHeight="12.75" x14ac:dyDescent="0.2"/>
  <cols>
    <col min="1" max="1" width="3.1640625" style="1" customWidth="1"/>
    <col min="2" max="2" width="14.5" style="1" customWidth="1"/>
    <col min="3" max="14" width="9.1640625" style="1" customWidth="1"/>
    <col min="15" max="15" width="19.33203125" style="42" customWidth="1"/>
    <col min="16" max="16" width="17.6640625" style="1" customWidth="1"/>
    <col min="17" max="17" width="0.33203125" style="1" customWidth="1"/>
    <col min="18" max="16384" width="9.33203125" style="1"/>
  </cols>
  <sheetData>
    <row r="1" spans="1:17" ht="15.75" customHeight="1" x14ac:dyDescent="0.25">
      <c r="A1" s="328" t="s">
        <v>113</v>
      </c>
      <c r="B1" s="328"/>
      <c r="C1" s="328"/>
      <c r="D1" s="328"/>
      <c r="E1" s="328"/>
      <c r="F1" s="328"/>
      <c r="G1" s="328"/>
      <c r="H1" s="328"/>
      <c r="I1" s="328"/>
      <c r="J1" s="328"/>
      <c r="K1" s="328"/>
      <c r="L1" s="328"/>
    </row>
    <row r="2" spans="1:17" ht="20.25" customHeight="1" thickBot="1" x14ac:dyDescent="0.25">
      <c r="D2" s="2"/>
      <c r="F2" s="65"/>
      <c r="G2" s="65"/>
      <c r="J2" s="27"/>
      <c r="K2" s="290" t="s">
        <v>201</v>
      </c>
      <c r="L2" s="290"/>
      <c r="M2" s="290"/>
      <c r="N2" s="2"/>
      <c r="O2" s="93"/>
      <c r="P2" s="93"/>
      <c r="Q2" s="93"/>
    </row>
    <row r="3" spans="1:17" ht="23.25" customHeight="1" x14ac:dyDescent="0.2">
      <c r="A3" s="55"/>
      <c r="B3" s="66"/>
      <c r="C3" s="71" t="s">
        <v>80</v>
      </c>
      <c r="D3" s="71" t="s">
        <v>81</v>
      </c>
      <c r="E3" s="71" t="s">
        <v>86</v>
      </c>
      <c r="F3" s="71" t="s">
        <v>89</v>
      </c>
      <c r="G3" s="71" t="s">
        <v>92</v>
      </c>
      <c r="H3" s="71" t="s">
        <v>96</v>
      </c>
      <c r="I3" s="155" t="s">
        <v>97</v>
      </c>
      <c r="J3" s="71" t="s">
        <v>98</v>
      </c>
      <c r="K3" s="88" t="s">
        <v>99</v>
      </c>
      <c r="L3" s="89" t="s">
        <v>115</v>
      </c>
      <c r="M3" s="145" t="s">
        <v>173</v>
      </c>
      <c r="N3" s="7"/>
      <c r="O3" s="91"/>
      <c r="P3" s="7"/>
      <c r="Q3" s="7"/>
    </row>
    <row r="4" spans="1:17" ht="21" customHeight="1" x14ac:dyDescent="0.2">
      <c r="A4" s="49" t="s">
        <v>33</v>
      </c>
      <c r="B4" s="172"/>
      <c r="C4" s="194">
        <v>27808</v>
      </c>
      <c r="D4" s="194">
        <v>28513</v>
      </c>
      <c r="E4" s="194">
        <v>37327</v>
      </c>
      <c r="F4" s="194">
        <v>41368</v>
      </c>
      <c r="G4" s="194">
        <v>41869</v>
      </c>
      <c r="H4" s="194">
        <v>47055</v>
      </c>
      <c r="I4" s="194">
        <v>48243</v>
      </c>
      <c r="J4" s="194">
        <v>41484</v>
      </c>
      <c r="K4" s="244">
        <v>36008</v>
      </c>
      <c r="L4" s="244">
        <v>28389</v>
      </c>
      <c r="M4" s="244">
        <v>21341</v>
      </c>
      <c r="N4" s="7"/>
    </row>
    <row r="5" spans="1:17" ht="20.25" customHeight="1" x14ac:dyDescent="0.2">
      <c r="B5" s="31" t="s">
        <v>9</v>
      </c>
      <c r="C5" s="195">
        <v>11286</v>
      </c>
      <c r="D5" s="195">
        <v>11987</v>
      </c>
      <c r="E5" s="195">
        <v>19476</v>
      </c>
      <c r="F5" s="195">
        <v>20238</v>
      </c>
      <c r="G5" s="195">
        <v>20654</v>
      </c>
      <c r="H5" s="245">
        <v>23585</v>
      </c>
      <c r="I5" s="195">
        <v>23654</v>
      </c>
      <c r="J5" s="195">
        <v>20174</v>
      </c>
      <c r="K5" s="190">
        <v>17043</v>
      </c>
      <c r="L5" s="246">
        <v>12948</v>
      </c>
      <c r="M5" s="246">
        <v>10062</v>
      </c>
      <c r="N5" s="7"/>
    </row>
    <row r="6" spans="1:17" ht="15.75" customHeight="1" x14ac:dyDescent="0.2">
      <c r="B6" s="31" t="s">
        <v>2</v>
      </c>
      <c r="C6" s="195">
        <v>16522</v>
      </c>
      <c r="D6" s="195">
        <v>16526</v>
      </c>
      <c r="E6" s="195">
        <v>17851</v>
      </c>
      <c r="F6" s="195">
        <v>21130</v>
      </c>
      <c r="G6" s="195">
        <v>21215</v>
      </c>
      <c r="H6" s="245">
        <v>23470</v>
      </c>
      <c r="I6" s="195">
        <v>24589</v>
      </c>
      <c r="J6" s="195">
        <v>21310</v>
      </c>
      <c r="K6" s="190">
        <v>18965</v>
      </c>
      <c r="L6" s="246">
        <v>15441</v>
      </c>
      <c r="M6" s="246">
        <v>11279</v>
      </c>
    </row>
    <row r="7" spans="1:17" ht="22.5" customHeight="1" x14ac:dyDescent="0.2">
      <c r="A7" s="34" t="s">
        <v>101</v>
      </c>
    </row>
    <row r="9" spans="1:17" x14ac:dyDescent="0.2">
      <c r="P9" s="42"/>
    </row>
    <row r="10" spans="1:17" x14ac:dyDescent="0.2">
      <c r="P10" s="42"/>
    </row>
  </sheetData>
  <mergeCells count="2">
    <mergeCell ref="A1:L1"/>
    <mergeCell ref="K2:M2"/>
  </mergeCells>
  <phoneticPr fontId="2" type="noConversion"/>
  <printOptions horizontalCentered="1"/>
  <pageMargins left="0.59055118110236227" right="0.59055118110236227" top="0.98425196850393704" bottom="0.59055118110236227" header="0.51181102362204722" footer="0.51181102362204722"/>
  <pageSetup paperSize="9" scale="9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P28"/>
  <sheetViews>
    <sheetView showGridLines="0" workbookViewId="0">
      <selection activeCell="N26" sqref="N26"/>
    </sheetView>
  </sheetViews>
  <sheetFormatPr defaultColWidth="9.33203125" defaultRowHeight="12.75" x14ac:dyDescent="0.2"/>
  <cols>
    <col min="1" max="1" width="1.83203125" style="1" customWidth="1"/>
    <col min="2" max="2" width="52.83203125" style="1" customWidth="1"/>
    <col min="3" max="6" width="9.1640625" style="1" customWidth="1"/>
    <col min="7" max="8" width="9.1640625" style="42" customWidth="1"/>
    <col min="9" max="9" width="19.33203125" style="42" customWidth="1"/>
    <col min="10" max="10" width="24" style="1" customWidth="1"/>
    <col min="11" max="11" width="0.33203125" style="1" customWidth="1"/>
    <col min="12" max="12" width="9.33203125" style="1"/>
    <col min="13" max="13" width="5" style="1" customWidth="1"/>
    <col min="14" max="14" width="24.5" style="1" customWidth="1"/>
    <col min="15" max="16384" width="9.33203125" style="1"/>
  </cols>
  <sheetData>
    <row r="1" spans="1:11" ht="15.75" customHeight="1" x14ac:dyDescent="0.25">
      <c r="A1" s="99" t="s">
        <v>184</v>
      </c>
      <c r="B1" s="99"/>
      <c r="C1" s="99"/>
      <c r="D1" s="143"/>
    </row>
    <row r="2" spans="1:11" ht="20.25" customHeight="1" thickBot="1" x14ac:dyDescent="0.25">
      <c r="C2" s="92"/>
      <c r="D2" s="93"/>
      <c r="G2" s="1"/>
      <c r="H2" s="188" t="s">
        <v>201</v>
      </c>
      <c r="I2" s="93"/>
      <c r="J2" s="93"/>
      <c r="K2" s="93"/>
    </row>
    <row r="3" spans="1:11" ht="23.25" customHeight="1" x14ac:dyDescent="0.2">
      <c r="A3" s="3"/>
      <c r="B3" s="41"/>
      <c r="C3" s="289" t="s">
        <v>99</v>
      </c>
      <c r="D3" s="286"/>
      <c r="E3" s="289" t="s">
        <v>115</v>
      </c>
      <c r="F3" s="286"/>
      <c r="G3" s="289" t="s">
        <v>173</v>
      </c>
      <c r="H3" s="285"/>
      <c r="I3" s="91"/>
      <c r="J3" s="7"/>
      <c r="K3" s="7"/>
    </row>
    <row r="4" spans="1:11" ht="23.25" customHeight="1" x14ac:dyDescent="0.2">
      <c r="A4" s="4"/>
      <c r="B4" s="37"/>
      <c r="C4" s="142" t="s">
        <v>180</v>
      </c>
      <c r="D4" s="142" t="s">
        <v>181</v>
      </c>
      <c r="E4" s="142" t="s">
        <v>180</v>
      </c>
      <c r="F4" s="142" t="s">
        <v>181</v>
      </c>
      <c r="G4" s="142" t="s">
        <v>180</v>
      </c>
      <c r="H4" s="142" t="s">
        <v>181</v>
      </c>
      <c r="I4" s="91"/>
      <c r="J4" s="7"/>
      <c r="K4" s="7"/>
    </row>
    <row r="5" spans="1:11" ht="35.25" customHeight="1" x14ac:dyDescent="0.2">
      <c r="A5" s="331" t="s">
        <v>33</v>
      </c>
      <c r="B5" s="332"/>
      <c r="C5" s="247">
        <v>36008</v>
      </c>
      <c r="D5" s="247">
        <v>18965</v>
      </c>
      <c r="E5" s="247">
        <v>28389</v>
      </c>
      <c r="F5" s="247">
        <v>15441</v>
      </c>
      <c r="G5" s="247">
        <v>21341</v>
      </c>
      <c r="H5" s="219">
        <v>11279</v>
      </c>
      <c r="I5" s="91"/>
      <c r="J5" s="7"/>
      <c r="K5" s="7"/>
    </row>
    <row r="6" spans="1:11" ht="28.5" customHeight="1" x14ac:dyDescent="0.2">
      <c r="B6" s="146" t="s">
        <v>174</v>
      </c>
      <c r="C6" s="148">
        <v>1224</v>
      </c>
      <c r="D6" s="206">
        <v>659</v>
      </c>
      <c r="E6" s="144">
        <v>1205</v>
      </c>
      <c r="F6" s="144">
        <v>653</v>
      </c>
      <c r="G6" s="148">
        <v>1122</v>
      </c>
      <c r="H6" s="238">
        <v>589</v>
      </c>
    </row>
    <row r="7" spans="1:11" ht="9.9499999999999993" customHeight="1" x14ac:dyDescent="0.2">
      <c r="B7" s="146"/>
      <c r="C7" s="148"/>
      <c r="D7" s="206"/>
      <c r="E7" s="144"/>
      <c r="F7" s="144"/>
      <c r="G7" s="148"/>
      <c r="H7" s="238"/>
    </row>
    <row r="8" spans="1:11" ht="15" customHeight="1" x14ac:dyDescent="0.2">
      <c r="B8" s="147" t="s">
        <v>175</v>
      </c>
      <c r="C8" s="148">
        <v>6002</v>
      </c>
      <c r="D8" s="206">
        <v>2962</v>
      </c>
      <c r="E8" s="144">
        <v>4547</v>
      </c>
      <c r="F8" s="144">
        <v>2331</v>
      </c>
      <c r="G8" s="148">
        <v>3380</v>
      </c>
      <c r="H8" s="238">
        <v>1684</v>
      </c>
    </row>
    <row r="9" spans="1:11" ht="9.9499999999999993" customHeight="1" x14ac:dyDescent="0.2">
      <c r="B9" s="147"/>
      <c r="C9" s="148"/>
      <c r="D9" s="206"/>
      <c r="E9" s="144"/>
      <c r="F9" s="144"/>
      <c r="G9" s="148"/>
      <c r="H9" s="238"/>
    </row>
    <row r="10" spans="1:11" ht="28.5" customHeight="1" x14ac:dyDescent="0.2">
      <c r="B10" s="146" t="s">
        <v>176</v>
      </c>
      <c r="C10" s="148">
        <v>8677</v>
      </c>
      <c r="D10" s="148">
        <v>3710</v>
      </c>
      <c r="E10" s="148">
        <v>6340</v>
      </c>
      <c r="F10" s="144">
        <v>2857</v>
      </c>
      <c r="G10" s="148">
        <v>4798</v>
      </c>
      <c r="H10" s="238">
        <v>2053</v>
      </c>
    </row>
    <row r="11" spans="1:11" ht="9.9499999999999993" customHeight="1" x14ac:dyDescent="0.2">
      <c r="B11" s="146"/>
      <c r="C11" s="148"/>
      <c r="D11" s="148"/>
      <c r="E11" s="148"/>
      <c r="F11" s="144"/>
      <c r="G11" s="148"/>
      <c r="H11" s="238"/>
    </row>
    <row r="12" spans="1:11" ht="39" customHeight="1" x14ac:dyDescent="0.2">
      <c r="B12" s="146" t="s">
        <v>177</v>
      </c>
      <c r="C12" s="148">
        <v>11398</v>
      </c>
      <c r="D12" s="148">
        <v>6470</v>
      </c>
      <c r="E12" s="148">
        <v>8632</v>
      </c>
      <c r="F12" s="144">
        <v>4978</v>
      </c>
      <c r="G12" s="148">
        <v>6191</v>
      </c>
      <c r="H12" s="238">
        <v>3410</v>
      </c>
    </row>
    <row r="13" spans="1:11" ht="9.9499999999999993" customHeight="1" x14ac:dyDescent="0.2">
      <c r="B13" s="146"/>
      <c r="C13" s="148"/>
      <c r="D13" s="148"/>
      <c r="E13" s="148"/>
      <c r="F13" s="144"/>
      <c r="G13" s="148"/>
      <c r="H13" s="238"/>
    </row>
    <row r="14" spans="1:11" ht="28.5" customHeight="1" x14ac:dyDescent="0.2">
      <c r="B14" s="146" t="s">
        <v>178</v>
      </c>
      <c r="C14" s="148">
        <v>3156</v>
      </c>
      <c r="D14" s="148">
        <v>1713</v>
      </c>
      <c r="E14" s="148">
        <v>2680</v>
      </c>
      <c r="F14" s="144">
        <v>1482</v>
      </c>
      <c r="G14" s="148">
        <v>2004</v>
      </c>
      <c r="H14" s="238">
        <v>1112</v>
      </c>
      <c r="J14" s="42"/>
    </row>
    <row r="15" spans="1:11" ht="9.9499999999999993" customHeight="1" x14ac:dyDescent="0.2">
      <c r="B15" s="146"/>
      <c r="C15" s="148"/>
      <c r="D15" s="148"/>
      <c r="E15" s="148"/>
      <c r="F15" s="144"/>
      <c r="G15" s="148"/>
      <c r="H15" s="238"/>
      <c r="J15" s="42"/>
    </row>
    <row r="16" spans="1:11" ht="28.5" customHeight="1" x14ac:dyDescent="0.2">
      <c r="B16" s="146" t="s">
        <v>179</v>
      </c>
      <c r="C16" s="148">
        <v>5551</v>
      </c>
      <c r="D16" s="148">
        <v>3451</v>
      </c>
      <c r="E16" s="148">
        <v>4985</v>
      </c>
      <c r="F16" s="144">
        <v>3140</v>
      </c>
      <c r="G16" s="148">
        <v>3846</v>
      </c>
      <c r="H16" s="238">
        <v>2431</v>
      </c>
      <c r="J16" s="42"/>
    </row>
    <row r="17" spans="1:16" ht="9.9499999999999993" customHeight="1" x14ac:dyDescent="0.2">
      <c r="B17" s="7"/>
      <c r="C17" s="7"/>
      <c r="D17" s="7"/>
      <c r="E17" s="7"/>
      <c r="F17" s="7"/>
      <c r="G17" s="91"/>
      <c r="H17" s="91"/>
    </row>
    <row r="18" spans="1:16" x14ac:dyDescent="0.2">
      <c r="A18" s="34" t="s">
        <v>101</v>
      </c>
    </row>
    <row r="22" spans="1:16" x14ac:dyDescent="0.2">
      <c r="N22" s="4"/>
      <c r="O22" s="4" t="s">
        <v>173</v>
      </c>
      <c r="P22" s="4" t="s">
        <v>115</v>
      </c>
    </row>
    <row r="23" spans="1:16" ht="33" customHeight="1" x14ac:dyDescent="0.2">
      <c r="N23" s="146" t="s">
        <v>174</v>
      </c>
      <c r="O23" s="148">
        <v>1122</v>
      </c>
      <c r="P23" s="148">
        <v>1205</v>
      </c>
    </row>
    <row r="24" spans="1:16" x14ac:dyDescent="0.2">
      <c r="N24" s="147" t="s">
        <v>175</v>
      </c>
      <c r="O24" s="148">
        <v>3380</v>
      </c>
      <c r="P24" s="148">
        <v>4547</v>
      </c>
    </row>
    <row r="25" spans="1:16" ht="41.25" customHeight="1" x14ac:dyDescent="0.2">
      <c r="N25" s="146" t="s">
        <v>176</v>
      </c>
      <c r="O25" s="149">
        <v>4798</v>
      </c>
      <c r="P25" s="149">
        <v>6340</v>
      </c>
    </row>
    <row r="26" spans="1:16" ht="51" customHeight="1" x14ac:dyDescent="0.2">
      <c r="N26" s="146" t="s">
        <v>177</v>
      </c>
      <c r="O26" s="149">
        <v>6191</v>
      </c>
      <c r="P26" s="149">
        <v>8632</v>
      </c>
    </row>
    <row r="27" spans="1:16" ht="39.75" customHeight="1" x14ac:dyDescent="0.2">
      <c r="N27" s="146" t="s">
        <v>178</v>
      </c>
      <c r="O27" s="149">
        <v>2004</v>
      </c>
      <c r="P27" s="149">
        <v>2680</v>
      </c>
    </row>
    <row r="28" spans="1:16" ht="27.75" customHeight="1" x14ac:dyDescent="0.2">
      <c r="N28" s="146" t="s">
        <v>179</v>
      </c>
      <c r="O28" s="149">
        <v>3846</v>
      </c>
      <c r="P28" s="149">
        <v>4985</v>
      </c>
    </row>
  </sheetData>
  <mergeCells count="4">
    <mergeCell ref="C3:D3"/>
    <mergeCell ref="E3:F3"/>
    <mergeCell ref="G3:H3"/>
    <mergeCell ref="A5:B5"/>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tabSelected="1" workbookViewId="0">
      <selection activeCell="C4" sqref="C4"/>
    </sheetView>
  </sheetViews>
  <sheetFormatPr defaultColWidth="9.33203125" defaultRowHeight="12.75" x14ac:dyDescent="0.2"/>
  <cols>
    <col min="1" max="1" width="34.33203125" style="1" customWidth="1"/>
    <col min="2" max="6" width="9" style="1" customWidth="1"/>
    <col min="7" max="7" width="9.1640625" style="1" customWidth="1"/>
    <col min="8" max="9" width="9" style="1" customWidth="1"/>
    <col min="10" max="16384" width="9.33203125" style="1"/>
  </cols>
  <sheetData>
    <row r="1" spans="1:10" ht="24" customHeight="1" thickBot="1" x14ac:dyDescent="0.25">
      <c r="A1" s="333" t="s">
        <v>198</v>
      </c>
      <c r="B1" s="333"/>
      <c r="C1" s="333"/>
      <c r="D1" s="333"/>
      <c r="E1" s="333"/>
      <c r="F1" s="333"/>
      <c r="G1" s="333"/>
      <c r="H1" s="333"/>
      <c r="I1" s="333"/>
    </row>
    <row r="2" spans="1:10" ht="20.25" customHeight="1" x14ac:dyDescent="0.2">
      <c r="A2" s="334"/>
      <c r="B2" s="335" t="s">
        <v>202</v>
      </c>
      <c r="C2" s="335"/>
      <c r="D2" s="336" t="s">
        <v>203</v>
      </c>
      <c r="E2" s="337"/>
      <c r="F2" s="336" t="s">
        <v>204</v>
      </c>
      <c r="G2" s="337"/>
      <c r="H2" s="336" t="s">
        <v>205</v>
      </c>
      <c r="I2" s="337"/>
    </row>
    <row r="3" spans="1:10" ht="20.25" customHeight="1" x14ac:dyDescent="0.2">
      <c r="A3" s="298"/>
      <c r="B3" s="140" t="s">
        <v>1</v>
      </c>
      <c r="C3" s="140" t="s">
        <v>2</v>
      </c>
      <c r="D3" s="137" t="s">
        <v>1</v>
      </c>
      <c r="E3" s="137" t="s">
        <v>2</v>
      </c>
      <c r="F3" s="137" t="s">
        <v>1</v>
      </c>
      <c r="G3" s="137" t="s">
        <v>2</v>
      </c>
      <c r="H3" s="137" t="s">
        <v>1</v>
      </c>
      <c r="I3" s="137" t="s">
        <v>2</v>
      </c>
      <c r="J3" s="7"/>
    </row>
    <row r="4" spans="1:10" ht="24.75" customHeight="1" x14ac:dyDescent="0.2">
      <c r="A4" s="43" t="s">
        <v>54</v>
      </c>
      <c r="B4" s="244">
        <v>21341</v>
      </c>
      <c r="C4" s="248">
        <v>11279</v>
      </c>
      <c r="D4" s="244">
        <v>18706</v>
      </c>
      <c r="E4" s="248">
        <v>10043</v>
      </c>
      <c r="F4" s="244">
        <v>17838</v>
      </c>
      <c r="G4" s="248">
        <v>9450</v>
      </c>
      <c r="H4" s="244">
        <v>17450</v>
      </c>
      <c r="I4" s="248">
        <v>9063</v>
      </c>
    </row>
    <row r="5" spans="1:10" ht="18.75" customHeight="1" x14ac:dyDescent="0.2">
      <c r="A5" s="31" t="s">
        <v>55</v>
      </c>
      <c r="B5" s="222">
        <v>1032</v>
      </c>
      <c r="C5" s="222">
        <v>519</v>
      </c>
      <c r="D5" s="246">
        <v>941</v>
      </c>
      <c r="E5" s="190">
        <v>479</v>
      </c>
      <c r="F5" s="246">
        <v>869</v>
      </c>
      <c r="G5" s="205">
        <v>436</v>
      </c>
      <c r="H5" s="249">
        <v>838</v>
      </c>
      <c r="I5" s="249">
        <v>431</v>
      </c>
    </row>
    <row r="6" spans="1:10" ht="15.75" customHeight="1" x14ac:dyDescent="0.2">
      <c r="A6" s="31" t="s">
        <v>36</v>
      </c>
      <c r="B6" s="222">
        <v>707</v>
      </c>
      <c r="C6" s="222">
        <v>389</v>
      </c>
      <c r="D6" s="246">
        <v>642</v>
      </c>
      <c r="E6" s="190">
        <v>343</v>
      </c>
      <c r="F6" s="246">
        <v>594</v>
      </c>
      <c r="G6" s="205">
        <v>309</v>
      </c>
      <c r="H6" s="249">
        <v>568</v>
      </c>
      <c r="I6" s="249">
        <v>310</v>
      </c>
    </row>
    <row r="7" spans="1:10" ht="15.75" customHeight="1" x14ac:dyDescent="0.2">
      <c r="A7" s="31" t="s">
        <v>37</v>
      </c>
      <c r="B7" s="222">
        <v>1170</v>
      </c>
      <c r="C7" s="222">
        <v>621</v>
      </c>
      <c r="D7" s="246">
        <v>996</v>
      </c>
      <c r="E7" s="190">
        <v>555</v>
      </c>
      <c r="F7" s="246">
        <v>939</v>
      </c>
      <c r="G7" s="205">
        <v>504</v>
      </c>
      <c r="H7" s="249">
        <v>961</v>
      </c>
      <c r="I7" s="249">
        <v>494</v>
      </c>
    </row>
    <row r="8" spans="1:10" ht="15.75" customHeight="1" x14ac:dyDescent="0.2">
      <c r="A8" s="33" t="s">
        <v>38</v>
      </c>
      <c r="B8" s="222">
        <v>1226</v>
      </c>
      <c r="C8" s="222">
        <v>654</v>
      </c>
      <c r="D8" s="246">
        <v>1053</v>
      </c>
      <c r="E8" s="190">
        <v>563</v>
      </c>
      <c r="F8" s="246">
        <v>1030</v>
      </c>
      <c r="G8" s="205">
        <v>544</v>
      </c>
      <c r="H8" s="249">
        <v>1027</v>
      </c>
      <c r="I8" s="249">
        <v>528</v>
      </c>
    </row>
    <row r="9" spans="1:10" ht="15.75" customHeight="1" x14ac:dyDescent="0.2">
      <c r="A9" s="31" t="s">
        <v>140</v>
      </c>
      <c r="B9" s="222">
        <v>2004</v>
      </c>
      <c r="C9" s="222">
        <v>1066</v>
      </c>
      <c r="D9" s="246">
        <v>1788</v>
      </c>
      <c r="E9" s="190">
        <v>979</v>
      </c>
      <c r="F9" s="246">
        <v>1707</v>
      </c>
      <c r="G9" s="205">
        <v>923</v>
      </c>
      <c r="H9" s="249">
        <v>1613</v>
      </c>
      <c r="I9" s="249">
        <v>849</v>
      </c>
    </row>
    <row r="10" spans="1:10" ht="15.75" customHeight="1" x14ac:dyDescent="0.2">
      <c r="A10" s="33" t="s">
        <v>39</v>
      </c>
      <c r="B10" s="222">
        <v>1644</v>
      </c>
      <c r="C10" s="222">
        <v>827</v>
      </c>
      <c r="D10" s="246">
        <v>1410</v>
      </c>
      <c r="E10" s="190">
        <v>742</v>
      </c>
      <c r="F10" s="246">
        <v>1353</v>
      </c>
      <c r="G10" s="205">
        <v>716</v>
      </c>
      <c r="H10" s="249">
        <v>1330</v>
      </c>
      <c r="I10" s="249">
        <v>677</v>
      </c>
    </row>
    <row r="11" spans="1:10" ht="15.75" customHeight="1" x14ac:dyDescent="0.2">
      <c r="A11" s="31" t="s">
        <v>40</v>
      </c>
      <c r="B11" s="222">
        <v>1684</v>
      </c>
      <c r="C11" s="222">
        <v>960</v>
      </c>
      <c r="D11" s="246">
        <v>1579</v>
      </c>
      <c r="E11" s="190">
        <v>885</v>
      </c>
      <c r="F11" s="246">
        <v>1461</v>
      </c>
      <c r="G11" s="205">
        <v>798</v>
      </c>
      <c r="H11" s="249">
        <v>1392</v>
      </c>
      <c r="I11" s="249">
        <v>721</v>
      </c>
    </row>
    <row r="12" spans="1:10" ht="15.75" customHeight="1" x14ac:dyDescent="0.2">
      <c r="A12" s="33" t="s">
        <v>41</v>
      </c>
      <c r="B12" s="222">
        <v>1519</v>
      </c>
      <c r="C12" s="222">
        <v>803</v>
      </c>
      <c r="D12" s="246">
        <v>1385</v>
      </c>
      <c r="E12" s="190">
        <v>749</v>
      </c>
      <c r="F12" s="246">
        <v>1330</v>
      </c>
      <c r="G12" s="205">
        <v>701</v>
      </c>
      <c r="H12" s="249">
        <v>1272</v>
      </c>
      <c r="I12" s="249">
        <v>671</v>
      </c>
    </row>
    <row r="13" spans="1:10" ht="15.75" customHeight="1" x14ac:dyDescent="0.2">
      <c r="A13" s="31" t="s">
        <v>42</v>
      </c>
      <c r="B13" s="222">
        <v>1597</v>
      </c>
      <c r="C13" s="222">
        <v>846</v>
      </c>
      <c r="D13" s="246">
        <v>1369</v>
      </c>
      <c r="E13" s="190">
        <v>732</v>
      </c>
      <c r="F13" s="246">
        <v>1289</v>
      </c>
      <c r="G13" s="205">
        <v>701</v>
      </c>
      <c r="H13" s="249">
        <v>1261</v>
      </c>
      <c r="I13" s="249">
        <v>684</v>
      </c>
    </row>
    <row r="14" spans="1:10" ht="15.75" customHeight="1" x14ac:dyDescent="0.2">
      <c r="A14" s="33" t="s">
        <v>43</v>
      </c>
      <c r="B14" s="222">
        <v>1003</v>
      </c>
      <c r="C14" s="222">
        <v>522</v>
      </c>
      <c r="D14" s="246">
        <v>869</v>
      </c>
      <c r="E14" s="190">
        <v>472</v>
      </c>
      <c r="F14" s="246">
        <v>834</v>
      </c>
      <c r="G14" s="205">
        <v>433</v>
      </c>
      <c r="H14" s="249">
        <v>820</v>
      </c>
      <c r="I14" s="249">
        <v>424</v>
      </c>
    </row>
    <row r="15" spans="1:10" ht="15.75" customHeight="1" x14ac:dyDescent="0.2">
      <c r="A15" s="33" t="s">
        <v>44</v>
      </c>
      <c r="B15" s="222">
        <v>1780</v>
      </c>
      <c r="C15" s="222">
        <v>929</v>
      </c>
      <c r="D15" s="246">
        <v>1542</v>
      </c>
      <c r="E15" s="190">
        <v>802</v>
      </c>
      <c r="F15" s="246">
        <v>1469</v>
      </c>
      <c r="G15" s="205">
        <v>737</v>
      </c>
      <c r="H15" s="249">
        <v>1491</v>
      </c>
      <c r="I15" s="249">
        <v>739</v>
      </c>
    </row>
    <row r="16" spans="1:10" ht="15.75" customHeight="1" x14ac:dyDescent="0.2">
      <c r="A16" s="33" t="s">
        <v>45</v>
      </c>
      <c r="B16" s="222">
        <v>1214</v>
      </c>
      <c r="C16" s="222">
        <v>657</v>
      </c>
      <c r="D16" s="246">
        <v>1063</v>
      </c>
      <c r="E16" s="190">
        <v>569</v>
      </c>
      <c r="F16" s="246">
        <v>1037</v>
      </c>
      <c r="G16" s="205">
        <v>550</v>
      </c>
      <c r="H16" s="249">
        <v>986</v>
      </c>
      <c r="I16" s="249">
        <v>497</v>
      </c>
    </row>
    <row r="17" spans="1:9" ht="15.75" customHeight="1" x14ac:dyDescent="0.2">
      <c r="A17" s="33" t="s">
        <v>56</v>
      </c>
      <c r="B17" s="222">
        <v>1307</v>
      </c>
      <c r="C17" s="222">
        <v>683</v>
      </c>
      <c r="D17" s="246">
        <v>1149</v>
      </c>
      <c r="E17" s="190">
        <v>605</v>
      </c>
      <c r="F17" s="246">
        <v>1139</v>
      </c>
      <c r="G17" s="205">
        <v>613</v>
      </c>
      <c r="H17" s="249">
        <v>1103</v>
      </c>
      <c r="I17" s="249">
        <v>587</v>
      </c>
    </row>
    <row r="18" spans="1:9" ht="15.75" customHeight="1" x14ac:dyDescent="0.2">
      <c r="A18" s="33" t="s">
        <v>47</v>
      </c>
      <c r="B18" s="222">
        <v>1269</v>
      </c>
      <c r="C18" s="222">
        <v>642</v>
      </c>
      <c r="D18" s="246">
        <v>1127</v>
      </c>
      <c r="E18" s="190">
        <v>582</v>
      </c>
      <c r="F18" s="246">
        <v>1114</v>
      </c>
      <c r="G18" s="205">
        <v>569</v>
      </c>
      <c r="H18" s="249">
        <v>1081</v>
      </c>
      <c r="I18" s="249">
        <v>560</v>
      </c>
    </row>
    <row r="19" spans="1:9" ht="15.75" customHeight="1" x14ac:dyDescent="0.2">
      <c r="A19" s="33" t="s">
        <v>61</v>
      </c>
      <c r="B19" s="222">
        <v>436</v>
      </c>
      <c r="C19" s="240">
        <v>221</v>
      </c>
      <c r="D19" s="249">
        <v>359</v>
      </c>
      <c r="E19" s="205">
        <v>182</v>
      </c>
      <c r="F19" s="190">
        <v>350</v>
      </c>
      <c r="G19" s="205">
        <v>175</v>
      </c>
      <c r="H19" s="190">
        <v>401</v>
      </c>
      <c r="I19" s="249">
        <v>186</v>
      </c>
    </row>
    <row r="20" spans="1:9" ht="15.75" customHeight="1" x14ac:dyDescent="0.2">
      <c r="A20" s="40" t="s">
        <v>48</v>
      </c>
      <c r="B20" s="222">
        <v>1515</v>
      </c>
      <c r="C20" s="240">
        <v>805</v>
      </c>
      <c r="D20" s="249">
        <v>1236</v>
      </c>
      <c r="E20" s="205">
        <v>689</v>
      </c>
      <c r="F20" s="190">
        <v>1158</v>
      </c>
      <c r="G20" s="205">
        <v>652</v>
      </c>
      <c r="H20" s="190">
        <v>1157</v>
      </c>
      <c r="I20" s="249">
        <v>628</v>
      </c>
    </row>
    <row r="21" spans="1:9" ht="15.75" customHeight="1" x14ac:dyDescent="0.2">
      <c r="A21" s="40" t="s">
        <v>49</v>
      </c>
      <c r="B21" s="222">
        <v>234</v>
      </c>
      <c r="C21" s="240">
        <v>135</v>
      </c>
      <c r="D21" s="249">
        <v>198</v>
      </c>
      <c r="E21" s="205">
        <v>115</v>
      </c>
      <c r="F21" s="190">
        <v>165</v>
      </c>
      <c r="G21" s="205">
        <v>89</v>
      </c>
      <c r="H21" s="190">
        <v>149</v>
      </c>
      <c r="I21" s="249">
        <v>77</v>
      </c>
    </row>
    <row r="22" spans="1:9" ht="12" customHeight="1" x14ac:dyDescent="0.2">
      <c r="A22" s="7"/>
      <c r="B22" s="7"/>
      <c r="C22" s="7"/>
      <c r="D22" s="7"/>
      <c r="E22" s="7"/>
      <c r="F22" s="7"/>
      <c r="G22" s="7"/>
      <c r="H22" s="7"/>
    </row>
    <row r="23" spans="1:9" ht="11.25" customHeight="1" x14ac:dyDescent="0.2">
      <c r="A23" s="34" t="s">
        <v>114</v>
      </c>
    </row>
    <row r="24" spans="1:9" ht="45.75" customHeight="1" x14ac:dyDescent="0.2"/>
  </sheetData>
  <mergeCells count="6">
    <mergeCell ref="A1:I1"/>
    <mergeCell ref="A2:A3"/>
    <mergeCell ref="B2:C2"/>
    <mergeCell ref="D2:E2"/>
    <mergeCell ref="F2:G2"/>
    <mergeCell ref="H2:I2"/>
  </mergeCells>
  <phoneticPr fontId="2" type="noConversion"/>
  <printOptions horizontalCentered="1"/>
  <pageMargins left="0.59055118110236227" right="0.59055118110236227" top="3.7401574803149606" bottom="0.59055118110236227" header="0.51181102362204722" footer="0.51181102362204722"/>
  <pageSetup paperSize="9" scale="90" orientation="portrait" horizontalDpi="300" verticalDpi="300" r:id="rId1"/>
  <headerFooter alignWithMargins="0">
    <oddFooter>&amp;L12</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showGridLines="0" topLeftCell="A7" workbookViewId="0">
      <selection activeCell="I11" sqref="I11"/>
    </sheetView>
  </sheetViews>
  <sheetFormatPr defaultRowHeight="12.75" x14ac:dyDescent="0.2"/>
  <cols>
    <col min="1" max="1" width="74.33203125" style="120" customWidth="1"/>
    <col min="2" max="2" width="46.33203125" style="120" customWidth="1"/>
  </cols>
  <sheetData>
    <row r="1" spans="1:2" s="120" customFormat="1" ht="30.75" customHeight="1" x14ac:dyDescent="0.2">
      <c r="A1" s="119" t="s">
        <v>141</v>
      </c>
    </row>
    <row r="2" spans="1:2" s="120" customFormat="1" ht="13.5" customHeight="1" x14ac:dyDescent="0.2">
      <c r="A2" s="121" t="s">
        <v>142</v>
      </c>
    </row>
    <row r="3" spans="1:2" s="120" customFormat="1" ht="39.75" customHeight="1" x14ac:dyDescent="0.2">
      <c r="A3" s="344" t="s">
        <v>143</v>
      </c>
      <c r="B3" s="344"/>
    </row>
    <row r="4" spans="1:2" s="120" customFormat="1" ht="4.5" customHeight="1" x14ac:dyDescent="0.2">
      <c r="A4" s="122"/>
      <c r="B4" s="122"/>
    </row>
    <row r="5" spans="1:2" s="120" customFormat="1" ht="27.75" customHeight="1" x14ac:dyDescent="0.2">
      <c r="A5" s="344" t="s">
        <v>144</v>
      </c>
      <c r="B5" s="344"/>
    </row>
    <row r="6" spans="1:2" s="120" customFormat="1" ht="3.75" customHeight="1" x14ac:dyDescent="0.2">
      <c r="A6" s="122"/>
      <c r="B6" s="122"/>
    </row>
    <row r="7" spans="1:2" s="120" customFormat="1" ht="27" customHeight="1" x14ac:dyDescent="0.2">
      <c r="A7" s="344" t="s">
        <v>145</v>
      </c>
      <c r="B7" s="344"/>
    </row>
    <row r="8" spans="1:2" s="120" customFormat="1" ht="6.75" customHeight="1" x14ac:dyDescent="0.2">
      <c r="A8" s="123"/>
      <c r="B8" s="122"/>
    </row>
    <row r="9" spans="1:2" s="120" customFormat="1" x14ac:dyDescent="0.2">
      <c r="A9" s="123" t="s">
        <v>146</v>
      </c>
      <c r="B9" s="122"/>
    </row>
    <row r="10" spans="1:2" s="120" customFormat="1" ht="3.75" customHeight="1" x14ac:dyDescent="0.2">
      <c r="A10" s="122"/>
      <c r="B10" s="122"/>
    </row>
    <row r="11" spans="1:2" s="120" customFormat="1" ht="51.75" customHeight="1" x14ac:dyDescent="0.2">
      <c r="A11" s="344" t="s">
        <v>147</v>
      </c>
      <c r="B11" s="344"/>
    </row>
    <row r="12" spans="1:2" s="120" customFormat="1" ht="3.75" customHeight="1" x14ac:dyDescent="0.2">
      <c r="A12" s="122"/>
      <c r="B12" s="122"/>
    </row>
    <row r="13" spans="1:2" s="120" customFormat="1" ht="27.75" customHeight="1" x14ac:dyDescent="0.2">
      <c r="A13" s="344" t="s">
        <v>148</v>
      </c>
      <c r="B13" s="344"/>
    </row>
    <row r="14" spans="1:2" s="120" customFormat="1" ht="3.75" customHeight="1" x14ac:dyDescent="0.2">
      <c r="A14" s="122"/>
      <c r="B14" s="122"/>
    </row>
    <row r="15" spans="1:2" s="120" customFormat="1" ht="51.75" customHeight="1" x14ac:dyDescent="0.2">
      <c r="A15" s="344" t="s">
        <v>149</v>
      </c>
      <c r="B15" s="344"/>
    </row>
    <row r="16" spans="1:2" s="120" customFormat="1" ht="3.75" customHeight="1" x14ac:dyDescent="0.2">
      <c r="A16" s="122"/>
      <c r="B16" s="122"/>
    </row>
    <row r="17" spans="1:2" s="120" customFormat="1" ht="25.5" customHeight="1" x14ac:dyDescent="0.2">
      <c r="A17" s="344" t="s">
        <v>150</v>
      </c>
      <c r="B17" s="344"/>
    </row>
    <row r="18" spans="1:2" s="120" customFormat="1" ht="3.75" customHeight="1" x14ac:dyDescent="0.2">
      <c r="A18" s="122"/>
      <c r="B18" s="122"/>
    </row>
    <row r="19" spans="1:2" s="120" customFormat="1" ht="27.75" customHeight="1" x14ac:dyDescent="0.2">
      <c r="A19" s="344" t="s">
        <v>151</v>
      </c>
      <c r="B19" s="344"/>
    </row>
    <row r="20" spans="1:2" s="120" customFormat="1" ht="6.75" customHeight="1" x14ac:dyDescent="0.2">
      <c r="A20" s="123"/>
      <c r="B20" s="122"/>
    </row>
    <row r="21" spans="1:2" s="120" customFormat="1" x14ac:dyDescent="0.2">
      <c r="A21" s="123" t="s">
        <v>152</v>
      </c>
      <c r="B21" s="122"/>
    </row>
    <row r="22" spans="1:2" s="120" customFormat="1" ht="6.75" customHeight="1" x14ac:dyDescent="0.2">
      <c r="A22" s="124"/>
      <c r="B22" s="122"/>
    </row>
    <row r="23" spans="1:2" s="120" customFormat="1" ht="27" customHeight="1" x14ac:dyDescent="0.2">
      <c r="A23" s="341" t="s">
        <v>153</v>
      </c>
      <c r="B23" s="341"/>
    </row>
    <row r="24" spans="1:2" s="120" customFormat="1" ht="3.75" customHeight="1" x14ac:dyDescent="0.2">
      <c r="A24" s="124"/>
      <c r="B24" s="122"/>
    </row>
    <row r="25" spans="1:2" s="120" customFormat="1" ht="14.25" customHeight="1" x14ac:dyDescent="0.2">
      <c r="A25" s="341" t="s">
        <v>154</v>
      </c>
      <c r="B25" s="341"/>
    </row>
    <row r="26" spans="1:2" s="120" customFormat="1" ht="3.75" customHeight="1" x14ac:dyDescent="0.2">
      <c r="A26" s="124"/>
      <c r="B26" s="122"/>
    </row>
    <row r="27" spans="1:2" s="120" customFormat="1" ht="27.75" customHeight="1" x14ac:dyDescent="0.2">
      <c r="A27" s="341" t="s">
        <v>155</v>
      </c>
      <c r="B27" s="341"/>
    </row>
    <row r="28" spans="1:2" s="120" customFormat="1" ht="3.75" customHeight="1" x14ac:dyDescent="0.2">
      <c r="A28" s="122"/>
      <c r="B28" s="122"/>
    </row>
    <row r="29" spans="1:2" s="120" customFormat="1" ht="14.25" customHeight="1" x14ac:dyDescent="0.2">
      <c r="A29" s="341" t="s">
        <v>156</v>
      </c>
      <c r="B29" s="341"/>
    </row>
    <row r="30" spans="1:2" s="120" customFormat="1" ht="3.75" customHeight="1" x14ac:dyDescent="0.2">
      <c r="A30" s="124"/>
      <c r="B30" s="122"/>
    </row>
    <row r="31" spans="1:2" s="120" customFormat="1" ht="54.75" customHeight="1" x14ac:dyDescent="0.2">
      <c r="A31" s="341" t="s">
        <v>157</v>
      </c>
      <c r="B31" s="341"/>
    </row>
    <row r="32" spans="1:2" s="120" customFormat="1" x14ac:dyDescent="0.2">
      <c r="A32" s="122"/>
      <c r="B32" s="122"/>
    </row>
    <row r="33" spans="1:4" s="120" customFormat="1" ht="14.25" x14ac:dyDescent="0.2">
      <c r="A33" s="342" t="s">
        <v>158</v>
      </c>
      <c r="B33" s="342"/>
    </row>
    <row r="34" spans="1:4" s="120" customFormat="1" x14ac:dyDescent="0.2">
      <c r="A34" s="343" t="s">
        <v>159</v>
      </c>
      <c r="B34" s="343"/>
    </row>
    <row r="35" spans="1:4" s="120" customFormat="1" ht="22.5" customHeight="1" x14ac:dyDescent="0.2">
      <c r="A35" s="125"/>
    </row>
    <row r="36" spans="1:4" s="120" customFormat="1" ht="14.25" customHeight="1" x14ac:dyDescent="0.2">
      <c r="A36" s="126" t="s">
        <v>160</v>
      </c>
      <c r="B36" s="126" t="s">
        <v>161</v>
      </c>
    </row>
    <row r="37" spans="1:4" s="120" customFormat="1" ht="20.25" customHeight="1" x14ac:dyDescent="0.2">
      <c r="A37" s="126" t="s">
        <v>162</v>
      </c>
      <c r="B37" s="126" t="s">
        <v>163</v>
      </c>
    </row>
    <row r="38" spans="1:4" s="120" customFormat="1" ht="12.75" customHeight="1" x14ac:dyDescent="0.2">
      <c r="A38" s="126" t="s">
        <v>164</v>
      </c>
      <c r="B38" s="126" t="s">
        <v>165</v>
      </c>
    </row>
    <row r="39" spans="1:4" s="120" customFormat="1" ht="15" x14ac:dyDescent="0.2">
      <c r="A39" s="127"/>
    </row>
    <row r="40" spans="1:4" s="120" customFormat="1" ht="70.5" customHeight="1" x14ac:dyDescent="0.2">
      <c r="A40" s="128"/>
    </row>
    <row r="41" spans="1:4" s="120" customFormat="1" x14ac:dyDescent="0.2">
      <c r="A41" s="339" t="s">
        <v>166</v>
      </c>
      <c r="B41" s="339"/>
      <c r="C41" s="129"/>
      <c r="D41" s="129"/>
    </row>
    <row r="42" spans="1:4" s="120" customFormat="1" x14ac:dyDescent="0.2">
      <c r="A42" s="339" t="s">
        <v>167</v>
      </c>
      <c r="B42" s="339"/>
      <c r="C42" s="129"/>
      <c r="D42" s="129"/>
    </row>
    <row r="43" spans="1:4" s="120" customFormat="1" x14ac:dyDescent="0.2">
      <c r="A43" s="339" t="s">
        <v>168</v>
      </c>
      <c r="B43" s="339"/>
      <c r="C43" s="129"/>
      <c r="D43" s="129"/>
    </row>
    <row r="44" spans="1:4" s="120" customFormat="1" x14ac:dyDescent="0.2">
      <c r="A44" s="338" t="s">
        <v>169</v>
      </c>
      <c r="B44" s="338"/>
      <c r="C44" s="130"/>
      <c r="D44" s="130"/>
    </row>
    <row r="45" spans="1:4" s="120" customFormat="1" x14ac:dyDescent="0.2">
      <c r="A45" s="339" t="s">
        <v>170</v>
      </c>
      <c r="B45" s="339"/>
      <c r="C45" s="129"/>
      <c r="D45" s="129"/>
    </row>
    <row r="46" spans="1:4" s="120" customFormat="1" x14ac:dyDescent="0.2">
      <c r="A46" s="339" t="s">
        <v>171</v>
      </c>
      <c r="B46" s="339"/>
      <c r="C46" s="129"/>
      <c r="D46" s="129"/>
    </row>
    <row r="47" spans="1:4" s="120" customFormat="1" ht="36" customHeight="1" thickBot="1" x14ac:dyDescent="0.25">
      <c r="A47" s="131"/>
    </row>
    <row r="48" spans="1:4" s="120" customFormat="1" ht="13.5" hidden="1" thickBot="1" x14ac:dyDescent="0.25">
      <c r="A48" s="131"/>
    </row>
    <row r="49" spans="1:4" s="120" customFormat="1" ht="13.5" hidden="1" thickBot="1" x14ac:dyDescent="0.25">
      <c r="A49" s="131"/>
    </row>
    <row r="50" spans="1:4" s="120" customFormat="1" ht="12.75" customHeight="1" x14ac:dyDescent="0.2">
      <c r="A50" s="340" t="s">
        <v>172</v>
      </c>
      <c r="B50" s="340"/>
      <c r="C50" s="132"/>
      <c r="D50" s="132"/>
    </row>
  </sheetData>
  <mergeCells count="22">
    <mergeCell ref="A29:B29"/>
    <mergeCell ref="A3:B3"/>
    <mergeCell ref="A5:B5"/>
    <mergeCell ref="A7:B7"/>
    <mergeCell ref="A11:B11"/>
    <mergeCell ref="A13:B13"/>
    <mergeCell ref="A15:B15"/>
    <mergeCell ref="A17:B17"/>
    <mergeCell ref="A19:B19"/>
    <mergeCell ref="A23:B23"/>
    <mergeCell ref="A25:B25"/>
    <mergeCell ref="A27:B27"/>
    <mergeCell ref="A44:B44"/>
    <mergeCell ref="A45:B45"/>
    <mergeCell ref="A46:B46"/>
    <mergeCell ref="A50:B50"/>
    <mergeCell ref="A31:B31"/>
    <mergeCell ref="A33:B33"/>
    <mergeCell ref="A34:B34"/>
    <mergeCell ref="A41:B41"/>
    <mergeCell ref="A42:B42"/>
    <mergeCell ref="A43:B43"/>
  </mergeCells>
  <hyperlinks>
    <hyperlink ref="A44"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showGridLines="0" topLeftCell="A19" workbookViewId="0">
      <selection activeCell="H16" sqref="H16"/>
    </sheetView>
  </sheetViews>
  <sheetFormatPr defaultColWidth="13.1640625" defaultRowHeight="12.75" x14ac:dyDescent="0.2"/>
  <cols>
    <col min="1" max="1" width="2.6640625" style="1" customWidth="1"/>
    <col min="2" max="2" width="69.83203125" style="1" customWidth="1"/>
    <col min="3" max="7" width="11.6640625" style="1" customWidth="1"/>
    <col min="8" max="223" width="13.1640625" style="1"/>
    <col min="224" max="224" width="2.5" style="1" customWidth="1"/>
    <col min="225" max="225" width="3.1640625" style="1" customWidth="1"/>
    <col min="226" max="226" width="70.1640625" style="1" customWidth="1"/>
    <col min="227" max="227" width="11.1640625" style="1" customWidth="1"/>
    <col min="228" max="228" width="2" style="1" customWidth="1"/>
    <col min="229" max="229" width="11.1640625" style="1" customWidth="1"/>
    <col min="230" max="230" width="2" style="1" customWidth="1"/>
    <col min="231" max="231" width="11.1640625" style="1" customWidth="1"/>
    <col min="232" max="232" width="2" style="1" customWidth="1"/>
    <col min="233" max="233" width="11.1640625" style="1" customWidth="1"/>
    <col min="234" max="234" width="2" style="1" customWidth="1"/>
    <col min="235" max="235" width="3.83203125" style="1" customWidth="1"/>
    <col min="236" max="236" width="10.83203125" style="1" customWidth="1"/>
    <col min="237" max="237" width="0.83203125" style="1" customWidth="1"/>
    <col min="238" max="238" width="11.33203125" style="1" customWidth="1"/>
    <col min="239" max="239" width="10.33203125" style="1" customWidth="1"/>
    <col min="240" max="240" width="1.33203125" style="1" customWidth="1"/>
    <col min="241" max="241" width="9.33203125" style="1" customWidth="1"/>
    <col min="242" max="242" width="8.6640625" style="1" customWidth="1"/>
    <col min="243" max="243" width="6.6640625" style="1" customWidth="1"/>
    <col min="244" max="244" width="14.1640625" style="1" customWidth="1"/>
    <col min="245" max="479" width="13.1640625" style="1"/>
    <col min="480" max="480" width="2.5" style="1" customWidth="1"/>
    <col min="481" max="481" width="3.1640625" style="1" customWidth="1"/>
    <col min="482" max="482" width="70.1640625" style="1" customWidth="1"/>
    <col min="483" max="483" width="11.1640625" style="1" customWidth="1"/>
    <col min="484" max="484" width="2" style="1" customWidth="1"/>
    <col min="485" max="485" width="11.1640625" style="1" customWidth="1"/>
    <col min="486" max="486" width="2" style="1" customWidth="1"/>
    <col min="487" max="487" width="11.1640625" style="1" customWidth="1"/>
    <col min="488" max="488" width="2" style="1" customWidth="1"/>
    <col min="489" max="489" width="11.1640625" style="1" customWidth="1"/>
    <col min="490" max="490" width="2" style="1" customWidth="1"/>
    <col min="491" max="491" width="3.83203125" style="1" customWidth="1"/>
    <col min="492" max="492" width="10.83203125" style="1" customWidth="1"/>
    <col min="493" max="493" width="0.83203125" style="1" customWidth="1"/>
    <col min="494" max="494" width="11.33203125" style="1" customWidth="1"/>
    <col min="495" max="495" width="10.33203125" style="1" customWidth="1"/>
    <col min="496" max="496" width="1.33203125" style="1" customWidth="1"/>
    <col min="497" max="497" width="9.33203125" style="1" customWidth="1"/>
    <col min="498" max="498" width="8.6640625" style="1" customWidth="1"/>
    <col min="499" max="499" width="6.6640625" style="1" customWidth="1"/>
    <col min="500" max="500" width="14.1640625" style="1" customWidth="1"/>
    <col min="501" max="735" width="13.1640625" style="1"/>
    <col min="736" max="736" width="2.5" style="1" customWidth="1"/>
    <col min="737" max="737" width="3.1640625" style="1" customWidth="1"/>
    <col min="738" max="738" width="70.1640625" style="1" customWidth="1"/>
    <col min="739" max="739" width="11.1640625" style="1" customWidth="1"/>
    <col min="740" max="740" width="2" style="1" customWidth="1"/>
    <col min="741" max="741" width="11.1640625" style="1" customWidth="1"/>
    <col min="742" max="742" width="2" style="1" customWidth="1"/>
    <col min="743" max="743" width="11.1640625" style="1" customWidth="1"/>
    <col min="744" max="744" width="2" style="1" customWidth="1"/>
    <col min="745" max="745" width="11.1640625" style="1" customWidth="1"/>
    <col min="746" max="746" width="2" style="1" customWidth="1"/>
    <col min="747" max="747" width="3.83203125" style="1" customWidth="1"/>
    <col min="748" max="748" width="10.83203125" style="1" customWidth="1"/>
    <col min="749" max="749" width="0.83203125" style="1" customWidth="1"/>
    <col min="750" max="750" width="11.33203125" style="1" customWidth="1"/>
    <col min="751" max="751" width="10.33203125" style="1" customWidth="1"/>
    <col min="752" max="752" width="1.33203125" style="1" customWidth="1"/>
    <col min="753" max="753" width="9.33203125" style="1" customWidth="1"/>
    <col min="754" max="754" width="8.6640625" style="1" customWidth="1"/>
    <col min="755" max="755" width="6.6640625" style="1" customWidth="1"/>
    <col min="756" max="756" width="14.1640625" style="1" customWidth="1"/>
    <col min="757" max="991" width="13.1640625" style="1"/>
    <col min="992" max="992" width="2.5" style="1" customWidth="1"/>
    <col min="993" max="993" width="3.1640625" style="1" customWidth="1"/>
    <col min="994" max="994" width="70.1640625" style="1" customWidth="1"/>
    <col min="995" max="995" width="11.1640625" style="1" customWidth="1"/>
    <col min="996" max="996" width="2" style="1" customWidth="1"/>
    <col min="997" max="997" width="11.1640625" style="1" customWidth="1"/>
    <col min="998" max="998" width="2" style="1" customWidth="1"/>
    <col min="999" max="999" width="11.1640625" style="1" customWidth="1"/>
    <col min="1000" max="1000" width="2" style="1" customWidth="1"/>
    <col min="1001" max="1001" width="11.1640625" style="1" customWidth="1"/>
    <col min="1002" max="1002" width="2" style="1" customWidth="1"/>
    <col min="1003" max="1003" width="3.83203125" style="1" customWidth="1"/>
    <col min="1004" max="1004" width="10.83203125" style="1" customWidth="1"/>
    <col min="1005" max="1005" width="0.83203125" style="1" customWidth="1"/>
    <col min="1006" max="1006" width="11.33203125" style="1" customWidth="1"/>
    <col min="1007" max="1007" width="10.33203125" style="1" customWidth="1"/>
    <col min="1008" max="1008" width="1.33203125" style="1" customWidth="1"/>
    <col min="1009" max="1009" width="9.33203125" style="1" customWidth="1"/>
    <col min="1010" max="1010" width="8.6640625" style="1" customWidth="1"/>
    <col min="1011" max="1011" width="6.6640625" style="1" customWidth="1"/>
    <col min="1012" max="1012" width="14.1640625" style="1" customWidth="1"/>
    <col min="1013" max="1247" width="13.1640625" style="1"/>
    <col min="1248" max="1248" width="2.5" style="1" customWidth="1"/>
    <col min="1249" max="1249" width="3.1640625" style="1" customWidth="1"/>
    <col min="1250" max="1250" width="70.1640625" style="1" customWidth="1"/>
    <col min="1251" max="1251" width="11.1640625" style="1" customWidth="1"/>
    <col min="1252" max="1252" width="2" style="1" customWidth="1"/>
    <col min="1253" max="1253" width="11.1640625" style="1" customWidth="1"/>
    <col min="1254" max="1254" width="2" style="1" customWidth="1"/>
    <col min="1255" max="1255" width="11.1640625" style="1" customWidth="1"/>
    <col min="1256" max="1256" width="2" style="1" customWidth="1"/>
    <col min="1257" max="1257" width="11.1640625" style="1" customWidth="1"/>
    <col min="1258" max="1258" width="2" style="1" customWidth="1"/>
    <col min="1259" max="1259" width="3.83203125" style="1" customWidth="1"/>
    <col min="1260" max="1260" width="10.83203125" style="1" customWidth="1"/>
    <col min="1261" max="1261" width="0.83203125" style="1" customWidth="1"/>
    <col min="1262" max="1262" width="11.33203125" style="1" customWidth="1"/>
    <col min="1263" max="1263" width="10.33203125" style="1" customWidth="1"/>
    <col min="1264" max="1264" width="1.33203125" style="1" customWidth="1"/>
    <col min="1265" max="1265" width="9.33203125" style="1" customWidth="1"/>
    <col min="1266" max="1266" width="8.6640625" style="1" customWidth="1"/>
    <col min="1267" max="1267" width="6.6640625" style="1" customWidth="1"/>
    <col min="1268" max="1268" width="14.1640625" style="1" customWidth="1"/>
    <col min="1269" max="1503" width="13.1640625" style="1"/>
    <col min="1504" max="1504" width="2.5" style="1" customWidth="1"/>
    <col min="1505" max="1505" width="3.1640625" style="1" customWidth="1"/>
    <col min="1506" max="1506" width="70.1640625" style="1" customWidth="1"/>
    <col min="1507" max="1507" width="11.1640625" style="1" customWidth="1"/>
    <col min="1508" max="1508" width="2" style="1" customWidth="1"/>
    <col min="1509" max="1509" width="11.1640625" style="1" customWidth="1"/>
    <col min="1510" max="1510" width="2" style="1" customWidth="1"/>
    <col min="1511" max="1511" width="11.1640625" style="1" customWidth="1"/>
    <col min="1512" max="1512" width="2" style="1" customWidth="1"/>
    <col min="1513" max="1513" width="11.1640625" style="1" customWidth="1"/>
    <col min="1514" max="1514" width="2" style="1" customWidth="1"/>
    <col min="1515" max="1515" width="3.83203125" style="1" customWidth="1"/>
    <col min="1516" max="1516" width="10.83203125" style="1" customWidth="1"/>
    <col min="1517" max="1517" width="0.83203125" style="1" customWidth="1"/>
    <col min="1518" max="1518" width="11.33203125" style="1" customWidth="1"/>
    <col min="1519" max="1519" width="10.33203125" style="1" customWidth="1"/>
    <col min="1520" max="1520" width="1.33203125" style="1" customWidth="1"/>
    <col min="1521" max="1521" width="9.33203125" style="1" customWidth="1"/>
    <col min="1522" max="1522" width="8.6640625" style="1" customWidth="1"/>
    <col min="1523" max="1523" width="6.6640625" style="1" customWidth="1"/>
    <col min="1524" max="1524" width="14.1640625" style="1" customWidth="1"/>
    <col min="1525" max="1759" width="13.1640625" style="1"/>
    <col min="1760" max="1760" width="2.5" style="1" customWidth="1"/>
    <col min="1761" max="1761" width="3.1640625" style="1" customWidth="1"/>
    <col min="1762" max="1762" width="70.1640625" style="1" customWidth="1"/>
    <col min="1763" max="1763" width="11.1640625" style="1" customWidth="1"/>
    <col min="1764" max="1764" width="2" style="1" customWidth="1"/>
    <col min="1765" max="1765" width="11.1640625" style="1" customWidth="1"/>
    <col min="1766" max="1766" width="2" style="1" customWidth="1"/>
    <col min="1767" max="1767" width="11.1640625" style="1" customWidth="1"/>
    <col min="1768" max="1768" width="2" style="1" customWidth="1"/>
    <col min="1769" max="1769" width="11.1640625" style="1" customWidth="1"/>
    <col min="1770" max="1770" width="2" style="1" customWidth="1"/>
    <col min="1771" max="1771" width="3.83203125" style="1" customWidth="1"/>
    <col min="1772" max="1772" width="10.83203125" style="1" customWidth="1"/>
    <col min="1773" max="1773" width="0.83203125" style="1" customWidth="1"/>
    <col min="1774" max="1774" width="11.33203125" style="1" customWidth="1"/>
    <col min="1775" max="1775" width="10.33203125" style="1" customWidth="1"/>
    <col min="1776" max="1776" width="1.33203125" style="1" customWidth="1"/>
    <col min="1777" max="1777" width="9.33203125" style="1" customWidth="1"/>
    <col min="1778" max="1778" width="8.6640625" style="1" customWidth="1"/>
    <col min="1779" max="1779" width="6.6640625" style="1" customWidth="1"/>
    <col min="1780" max="1780" width="14.1640625" style="1" customWidth="1"/>
    <col min="1781" max="2015" width="13.1640625" style="1"/>
    <col min="2016" max="2016" width="2.5" style="1" customWidth="1"/>
    <col min="2017" max="2017" width="3.1640625" style="1" customWidth="1"/>
    <col min="2018" max="2018" width="70.1640625" style="1" customWidth="1"/>
    <col min="2019" max="2019" width="11.1640625" style="1" customWidth="1"/>
    <col min="2020" max="2020" width="2" style="1" customWidth="1"/>
    <col min="2021" max="2021" width="11.1640625" style="1" customWidth="1"/>
    <col min="2022" max="2022" width="2" style="1" customWidth="1"/>
    <col min="2023" max="2023" width="11.1640625" style="1" customWidth="1"/>
    <col min="2024" max="2024" width="2" style="1" customWidth="1"/>
    <col min="2025" max="2025" width="11.1640625" style="1" customWidth="1"/>
    <col min="2026" max="2026" width="2" style="1" customWidth="1"/>
    <col min="2027" max="2027" width="3.83203125" style="1" customWidth="1"/>
    <col min="2028" max="2028" width="10.83203125" style="1" customWidth="1"/>
    <col min="2029" max="2029" width="0.83203125" style="1" customWidth="1"/>
    <col min="2030" max="2030" width="11.33203125" style="1" customWidth="1"/>
    <col min="2031" max="2031" width="10.33203125" style="1" customWidth="1"/>
    <col min="2032" max="2032" width="1.33203125" style="1" customWidth="1"/>
    <col min="2033" max="2033" width="9.33203125" style="1" customWidth="1"/>
    <col min="2034" max="2034" width="8.6640625" style="1" customWidth="1"/>
    <col min="2035" max="2035" width="6.6640625" style="1" customWidth="1"/>
    <col min="2036" max="2036" width="14.1640625" style="1" customWidth="1"/>
    <col min="2037" max="2271" width="13.1640625" style="1"/>
    <col min="2272" max="2272" width="2.5" style="1" customWidth="1"/>
    <col min="2273" max="2273" width="3.1640625" style="1" customWidth="1"/>
    <col min="2274" max="2274" width="70.1640625" style="1" customWidth="1"/>
    <col min="2275" max="2275" width="11.1640625" style="1" customWidth="1"/>
    <col min="2276" max="2276" width="2" style="1" customWidth="1"/>
    <col min="2277" max="2277" width="11.1640625" style="1" customWidth="1"/>
    <col min="2278" max="2278" width="2" style="1" customWidth="1"/>
    <col min="2279" max="2279" width="11.1640625" style="1" customWidth="1"/>
    <col min="2280" max="2280" width="2" style="1" customWidth="1"/>
    <col min="2281" max="2281" width="11.1640625" style="1" customWidth="1"/>
    <col min="2282" max="2282" width="2" style="1" customWidth="1"/>
    <col min="2283" max="2283" width="3.83203125" style="1" customWidth="1"/>
    <col min="2284" max="2284" width="10.83203125" style="1" customWidth="1"/>
    <col min="2285" max="2285" width="0.83203125" style="1" customWidth="1"/>
    <col min="2286" max="2286" width="11.33203125" style="1" customWidth="1"/>
    <col min="2287" max="2287" width="10.33203125" style="1" customWidth="1"/>
    <col min="2288" max="2288" width="1.33203125" style="1" customWidth="1"/>
    <col min="2289" max="2289" width="9.33203125" style="1" customWidth="1"/>
    <col min="2290" max="2290" width="8.6640625" style="1" customWidth="1"/>
    <col min="2291" max="2291" width="6.6640625" style="1" customWidth="1"/>
    <col min="2292" max="2292" width="14.1640625" style="1" customWidth="1"/>
    <col min="2293" max="2527" width="13.1640625" style="1"/>
    <col min="2528" max="2528" width="2.5" style="1" customWidth="1"/>
    <col min="2529" max="2529" width="3.1640625" style="1" customWidth="1"/>
    <col min="2530" max="2530" width="70.1640625" style="1" customWidth="1"/>
    <col min="2531" max="2531" width="11.1640625" style="1" customWidth="1"/>
    <col min="2532" max="2532" width="2" style="1" customWidth="1"/>
    <col min="2533" max="2533" width="11.1640625" style="1" customWidth="1"/>
    <col min="2534" max="2534" width="2" style="1" customWidth="1"/>
    <col min="2535" max="2535" width="11.1640625" style="1" customWidth="1"/>
    <col min="2536" max="2536" width="2" style="1" customWidth="1"/>
    <col min="2537" max="2537" width="11.1640625" style="1" customWidth="1"/>
    <col min="2538" max="2538" width="2" style="1" customWidth="1"/>
    <col min="2539" max="2539" width="3.83203125" style="1" customWidth="1"/>
    <col min="2540" max="2540" width="10.83203125" style="1" customWidth="1"/>
    <col min="2541" max="2541" width="0.83203125" style="1" customWidth="1"/>
    <col min="2542" max="2542" width="11.33203125" style="1" customWidth="1"/>
    <col min="2543" max="2543" width="10.33203125" style="1" customWidth="1"/>
    <col min="2544" max="2544" width="1.33203125" style="1" customWidth="1"/>
    <col min="2545" max="2545" width="9.33203125" style="1" customWidth="1"/>
    <col min="2546" max="2546" width="8.6640625" style="1" customWidth="1"/>
    <col min="2547" max="2547" width="6.6640625" style="1" customWidth="1"/>
    <col min="2548" max="2548" width="14.1640625" style="1" customWidth="1"/>
    <col min="2549" max="2783" width="13.1640625" style="1"/>
    <col min="2784" max="2784" width="2.5" style="1" customWidth="1"/>
    <col min="2785" max="2785" width="3.1640625" style="1" customWidth="1"/>
    <col min="2786" max="2786" width="70.1640625" style="1" customWidth="1"/>
    <col min="2787" max="2787" width="11.1640625" style="1" customWidth="1"/>
    <col min="2788" max="2788" width="2" style="1" customWidth="1"/>
    <col min="2789" max="2789" width="11.1640625" style="1" customWidth="1"/>
    <col min="2790" max="2790" width="2" style="1" customWidth="1"/>
    <col min="2791" max="2791" width="11.1640625" style="1" customWidth="1"/>
    <col min="2792" max="2792" width="2" style="1" customWidth="1"/>
    <col min="2793" max="2793" width="11.1640625" style="1" customWidth="1"/>
    <col min="2794" max="2794" width="2" style="1" customWidth="1"/>
    <col min="2795" max="2795" width="3.83203125" style="1" customWidth="1"/>
    <col min="2796" max="2796" width="10.83203125" style="1" customWidth="1"/>
    <col min="2797" max="2797" width="0.83203125" style="1" customWidth="1"/>
    <col min="2798" max="2798" width="11.33203125" style="1" customWidth="1"/>
    <col min="2799" max="2799" width="10.33203125" style="1" customWidth="1"/>
    <col min="2800" max="2800" width="1.33203125" style="1" customWidth="1"/>
    <col min="2801" max="2801" width="9.33203125" style="1" customWidth="1"/>
    <col min="2802" max="2802" width="8.6640625" style="1" customWidth="1"/>
    <col min="2803" max="2803" width="6.6640625" style="1" customWidth="1"/>
    <col min="2804" max="2804" width="14.1640625" style="1" customWidth="1"/>
    <col min="2805" max="3039" width="13.1640625" style="1"/>
    <col min="3040" max="3040" width="2.5" style="1" customWidth="1"/>
    <col min="3041" max="3041" width="3.1640625" style="1" customWidth="1"/>
    <col min="3042" max="3042" width="70.1640625" style="1" customWidth="1"/>
    <col min="3043" max="3043" width="11.1640625" style="1" customWidth="1"/>
    <col min="3044" max="3044" width="2" style="1" customWidth="1"/>
    <col min="3045" max="3045" width="11.1640625" style="1" customWidth="1"/>
    <col min="3046" max="3046" width="2" style="1" customWidth="1"/>
    <col min="3047" max="3047" width="11.1640625" style="1" customWidth="1"/>
    <col min="3048" max="3048" width="2" style="1" customWidth="1"/>
    <col min="3049" max="3049" width="11.1640625" style="1" customWidth="1"/>
    <col min="3050" max="3050" width="2" style="1" customWidth="1"/>
    <col min="3051" max="3051" width="3.83203125" style="1" customWidth="1"/>
    <col min="3052" max="3052" width="10.83203125" style="1" customWidth="1"/>
    <col min="3053" max="3053" width="0.83203125" style="1" customWidth="1"/>
    <col min="3054" max="3054" width="11.33203125" style="1" customWidth="1"/>
    <col min="3055" max="3055" width="10.33203125" style="1" customWidth="1"/>
    <col min="3056" max="3056" width="1.33203125" style="1" customWidth="1"/>
    <col min="3057" max="3057" width="9.33203125" style="1" customWidth="1"/>
    <col min="3058" max="3058" width="8.6640625" style="1" customWidth="1"/>
    <col min="3059" max="3059" width="6.6640625" style="1" customWidth="1"/>
    <col min="3060" max="3060" width="14.1640625" style="1" customWidth="1"/>
    <col min="3061" max="3295" width="13.1640625" style="1"/>
    <col min="3296" max="3296" width="2.5" style="1" customWidth="1"/>
    <col min="3297" max="3297" width="3.1640625" style="1" customWidth="1"/>
    <col min="3298" max="3298" width="70.1640625" style="1" customWidth="1"/>
    <col min="3299" max="3299" width="11.1640625" style="1" customWidth="1"/>
    <col min="3300" max="3300" width="2" style="1" customWidth="1"/>
    <col min="3301" max="3301" width="11.1640625" style="1" customWidth="1"/>
    <col min="3302" max="3302" width="2" style="1" customWidth="1"/>
    <col min="3303" max="3303" width="11.1640625" style="1" customWidth="1"/>
    <col min="3304" max="3304" width="2" style="1" customWidth="1"/>
    <col min="3305" max="3305" width="11.1640625" style="1" customWidth="1"/>
    <col min="3306" max="3306" width="2" style="1" customWidth="1"/>
    <col min="3307" max="3307" width="3.83203125" style="1" customWidth="1"/>
    <col min="3308" max="3308" width="10.83203125" style="1" customWidth="1"/>
    <col min="3309" max="3309" width="0.83203125" style="1" customWidth="1"/>
    <col min="3310" max="3310" width="11.33203125" style="1" customWidth="1"/>
    <col min="3311" max="3311" width="10.33203125" style="1" customWidth="1"/>
    <col min="3312" max="3312" width="1.33203125" style="1" customWidth="1"/>
    <col min="3313" max="3313" width="9.33203125" style="1" customWidth="1"/>
    <col min="3314" max="3314" width="8.6640625" style="1" customWidth="1"/>
    <col min="3315" max="3315" width="6.6640625" style="1" customWidth="1"/>
    <col min="3316" max="3316" width="14.1640625" style="1" customWidth="1"/>
    <col min="3317" max="3551" width="13.1640625" style="1"/>
    <col min="3552" max="3552" width="2.5" style="1" customWidth="1"/>
    <col min="3553" max="3553" width="3.1640625" style="1" customWidth="1"/>
    <col min="3554" max="3554" width="70.1640625" style="1" customWidth="1"/>
    <col min="3555" max="3555" width="11.1640625" style="1" customWidth="1"/>
    <col min="3556" max="3556" width="2" style="1" customWidth="1"/>
    <col min="3557" max="3557" width="11.1640625" style="1" customWidth="1"/>
    <col min="3558" max="3558" width="2" style="1" customWidth="1"/>
    <col min="3559" max="3559" width="11.1640625" style="1" customWidth="1"/>
    <col min="3560" max="3560" width="2" style="1" customWidth="1"/>
    <col min="3561" max="3561" width="11.1640625" style="1" customWidth="1"/>
    <col min="3562" max="3562" width="2" style="1" customWidth="1"/>
    <col min="3563" max="3563" width="3.83203125" style="1" customWidth="1"/>
    <col min="3564" max="3564" width="10.83203125" style="1" customWidth="1"/>
    <col min="3565" max="3565" width="0.83203125" style="1" customWidth="1"/>
    <col min="3566" max="3566" width="11.33203125" style="1" customWidth="1"/>
    <col min="3567" max="3567" width="10.33203125" style="1" customWidth="1"/>
    <col min="3568" max="3568" width="1.33203125" style="1" customWidth="1"/>
    <col min="3569" max="3569" width="9.33203125" style="1" customWidth="1"/>
    <col min="3570" max="3570" width="8.6640625" style="1" customWidth="1"/>
    <col min="3571" max="3571" width="6.6640625" style="1" customWidth="1"/>
    <col min="3572" max="3572" width="14.1640625" style="1" customWidth="1"/>
    <col min="3573" max="3807" width="13.1640625" style="1"/>
    <col min="3808" max="3808" width="2.5" style="1" customWidth="1"/>
    <col min="3809" max="3809" width="3.1640625" style="1" customWidth="1"/>
    <col min="3810" max="3810" width="70.1640625" style="1" customWidth="1"/>
    <col min="3811" max="3811" width="11.1640625" style="1" customWidth="1"/>
    <col min="3812" max="3812" width="2" style="1" customWidth="1"/>
    <col min="3813" max="3813" width="11.1640625" style="1" customWidth="1"/>
    <col min="3814" max="3814" width="2" style="1" customWidth="1"/>
    <col min="3815" max="3815" width="11.1640625" style="1" customWidth="1"/>
    <col min="3816" max="3816" width="2" style="1" customWidth="1"/>
    <col min="3817" max="3817" width="11.1640625" style="1" customWidth="1"/>
    <col min="3818" max="3818" width="2" style="1" customWidth="1"/>
    <col min="3819" max="3819" width="3.83203125" style="1" customWidth="1"/>
    <col min="3820" max="3820" width="10.83203125" style="1" customWidth="1"/>
    <col min="3821" max="3821" width="0.83203125" style="1" customWidth="1"/>
    <col min="3822" max="3822" width="11.33203125" style="1" customWidth="1"/>
    <col min="3823" max="3823" width="10.33203125" style="1" customWidth="1"/>
    <col min="3824" max="3824" width="1.33203125" style="1" customWidth="1"/>
    <col min="3825" max="3825" width="9.33203125" style="1" customWidth="1"/>
    <col min="3826" max="3826" width="8.6640625" style="1" customWidth="1"/>
    <col min="3827" max="3827" width="6.6640625" style="1" customWidth="1"/>
    <col min="3828" max="3828" width="14.1640625" style="1" customWidth="1"/>
    <col min="3829" max="4063" width="13.1640625" style="1"/>
    <col min="4064" max="4064" width="2.5" style="1" customWidth="1"/>
    <col min="4065" max="4065" width="3.1640625" style="1" customWidth="1"/>
    <col min="4066" max="4066" width="70.1640625" style="1" customWidth="1"/>
    <col min="4067" max="4067" width="11.1640625" style="1" customWidth="1"/>
    <col min="4068" max="4068" width="2" style="1" customWidth="1"/>
    <col min="4069" max="4069" width="11.1640625" style="1" customWidth="1"/>
    <col min="4070" max="4070" width="2" style="1" customWidth="1"/>
    <col min="4071" max="4071" width="11.1640625" style="1" customWidth="1"/>
    <col min="4072" max="4072" width="2" style="1" customWidth="1"/>
    <col min="4073" max="4073" width="11.1640625" style="1" customWidth="1"/>
    <col min="4074" max="4074" width="2" style="1" customWidth="1"/>
    <col min="4075" max="4075" width="3.83203125" style="1" customWidth="1"/>
    <col min="4076" max="4076" width="10.83203125" style="1" customWidth="1"/>
    <col min="4077" max="4077" width="0.83203125" style="1" customWidth="1"/>
    <col min="4078" max="4078" width="11.33203125" style="1" customWidth="1"/>
    <col min="4079" max="4079" width="10.33203125" style="1" customWidth="1"/>
    <col min="4080" max="4080" width="1.33203125" style="1" customWidth="1"/>
    <col min="4081" max="4081" width="9.33203125" style="1" customWidth="1"/>
    <col min="4082" max="4082" width="8.6640625" style="1" customWidth="1"/>
    <col min="4083" max="4083" width="6.6640625" style="1" customWidth="1"/>
    <col min="4084" max="4084" width="14.1640625" style="1" customWidth="1"/>
    <col min="4085" max="4319" width="13.1640625" style="1"/>
    <col min="4320" max="4320" width="2.5" style="1" customWidth="1"/>
    <col min="4321" max="4321" width="3.1640625" style="1" customWidth="1"/>
    <col min="4322" max="4322" width="70.1640625" style="1" customWidth="1"/>
    <col min="4323" max="4323" width="11.1640625" style="1" customWidth="1"/>
    <col min="4324" max="4324" width="2" style="1" customWidth="1"/>
    <col min="4325" max="4325" width="11.1640625" style="1" customWidth="1"/>
    <col min="4326" max="4326" width="2" style="1" customWidth="1"/>
    <col min="4327" max="4327" width="11.1640625" style="1" customWidth="1"/>
    <col min="4328" max="4328" width="2" style="1" customWidth="1"/>
    <col min="4329" max="4329" width="11.1640625" style="1" customWidth="1"/>
    <col min="4330" max="4330" width="2" style="1" customWidth="1"/>
    <col min="4331" max="4331" width="3.83203125" style="1" customWidth="1"/>
    <col min="4332" max="4332" width="10.83203125" style="1" customWidth="1"/>
    <col min="4333" max="4333" width="0.83203125" style="1" customWidth="1"/>
    <col min="4334" max="4334" width="11.33203125" style="1" customWidth="1"/>
    <col min="4335" max="4335" width="10.33203125" style="1" customWidth="1"/>
    <col min="4336" max="4336" width="1.33203125" style="1" customWidth="1"/>
    <col min="4337" max="4337" width="9.33203125" style="1" customWidth="1"/>
    <col min="4338" max="4338" width="8.6640625" style="1" customWidth="1"/>
    <col min="4339" max="4339" width="6.6640625" style="1" customWidth="1"/>
    <col min="4340" max="4340" width="14.1640625" style="1" customWidth="1"/>
    <col min="4341" max="4575" width="13.1640625" style="1"/>
    <col min="4576" max="4576" width="2.5" style="1" customWidth="1"/>
    <col min="4577" max="4577" width="3.1640625" style="1" customWidth="1"/>
    <col min="4578" max="4578" width="70.1640625" style="1" customWidth="1"/>
    <col min="4579" max="4579" width="11.1640625" style="1" customWidth="1"/>
    <col min="4580" max="4580" width="2" style="1" customWidth="1"/>
    <col min="4581" max="4581" width="11.1640625" style="1" customWidth="1"/>
    <col min="4582" max="4582" width="2" style="1" customWidth="1"/>
    <col min="4583" max="4583" width="11.1640625" style="1" customWidth="1"/>
    <col min="4584" max="4584" width="2" style="1" customWidth="1"/>
    <col min="4585" max="4585" width="11.1640625" style="1" customWidth="1"/>
    <col min="4586" max="4586" width="2" style="1" customWidth="1"/>
    <col min="4587" max="4587" width="3.83203125" style="1" customWidth="1"/>
    <col min="4588" max="4588" width="10.83203125" style="1" customWidth="1"/>
    <col min="4589" max="4589" width="0.83203125" style="1" customWidth="1"/>
    <col min="4590" max="4590" width="11.33203125" style="1" customWidth="1"/>
    <col min="4591" max="4591" width="10.33203125" style="1" customWidth="1"/>
    <col min="4592" max="4592" width="1.33203125" style="1" customWidth="1"/>
    <col min="4593" max="4593" width="9.33203125" style="1" customWidth="1"/>
    <col min="4594" max="4594" width="8.6640625" style="1" customWidth="1"/>
    <col min="4595" max="4595" width="6.6640625" style="1" customWidth="1"/>
    <col min="4596" max="4596" width="14.1640625" style="1" customWidth="1"/>
    <col min="4597" max="4831" width="13.1640625" style="1"/>
    <col min="4832" max="4832" width="2.5" style="1" customWidth="1"/>
    <col min="4833" max="4833" width="3.1640625" style="1" customWidth="1"/>
    <col min="4834" max="4834" width="70.1640625" style="1" customWidth="1"/>
    <col min="4835" max="4835" width="11.1640625" style="1" customWidth="1"/>
    <col min="4836" max="4836" width="2" style="1" customWidth="1"/>
    <col min="4837" max="4837" width="11.1640625" style="1" customWidth="1"/>
    <col min="4838" max="4838" width="2" style="1" customWidth="1"/>
    <col min="4839" max="4839" width="11.1640625" style="1" customWidth="1"/>
    <col min="4840" max="4840" width="2" style="1" customWidth="1"/>
    <col min="4841" max="4841" width="11.1640625" style="1" customWidth="1"/>
    <col min="4842" max="4842" width="2" style="1" customWidth="1"/>
    <col min="4843" max="4843" width="3.83203125" style="1" customWidth="1"/>
    <col min="4844" max="4844" width="10.83203125" style="1" customWidth="1"/>
    <col min="4845" max="4845" width="0.83203125" style="1" customWidth="1"/>
    <col min="4846" max="4846" width="11.33203125" style="1" customWidth="1"/>
    <col min="4847" max="4847" width="10.33203125" style="1" customWidth="1"/>
    <col min="4848" max="4848" width="1.33203125" style="1" customWidth="1"/>
    <col min="4849" max="4849" width="9.33203125" style="1" customWidth="1"/>
    <col min="4850" max="4850" width="8.6640625" style="1" customWidth="1"/>
    <col min="4851" max="4851" width="6.6640625" style="1" customWidth="1"/>
    <col min="4852" max="4852" width="14.1640625" style="1" customWidth="1"/>
    <col min="4853" max="5087" width="13.1640625" style="1"/>
    <col min="5088" max="5088" width="2.5" style="1" customWidth="1"/>
    <col min="5089" max="5089" width="3.1640625" style="1" customWidth="1"/>
    <col min="5090" max="5090" width="70.1640625" style="1" customWidth="1"/>
    <col min="5091" max="5091" width="11.1640625" style="1" customWidth="1"/>
    <col min="5092" max="5092" width="2" style="1" customWidth="1"/>
    <col min="5093" max="5093" width="11.1640625" style="1" customWidth="1"/>
    <col min="5094" max="5094" width="2" style="1" customWidth="1"/>
    <col min="5095" max="5095" width="11.1640625" style="1" customWidth="1"/>
    <col min="5096" max="5096" width="2" style="1" customWidth="1"/>
    <col min="5097" max="5097" width="11.1640625" style="1" customWidth="1"/>
    <col min="5098" max="5098" width="2" style="1" customWidth="1"/>
    <col min="5099" max="5099" width="3.83203125" style="1" customWidth="1"/>
    <col min="5100" max="5100" width="10.83203125" style="1" customWidth="1"/>
    <col min="5101" max="5101" width="0.83203125" style="1" customWidth="1"/>
    <col min="5102" max="5102" width="11.33203125" style="1" customWidth="1"/>
    <col min="5103" max="5103" width="10.33203125" style="1" customWidth="1"/>
    <col min="5104" max="5104" width="1.33203125" style="1" customWidth="1"/>
    <col min="5105" max="5105" width="9.33203125" style="1" customWidth="1"/>
    <col min="5106" max="5106" width="8.6640625" style="1" customWidth="1"/>
    <col min="5107" max="5107" width="6.6640625" style="1" customWidth="1"/>
    <col min="5108" max="5108" width="14.1640625" style="1" customWidth="1"/>
    <col min="5109" max="5343" width="13.1640625" style="1"/>
    <col min="5344" max="5344" width="2.5" style="1" customWidth="1"/>
    <col min="5345" max="5345" width="3.1640625" style="1" customWidth="1"/>
    <col min="5346" max="5346" width="70.1640625" style="1" customWidth="1"/>
    <col min="5347" max="5347" width="11.1640625" style="1" customWidth="1"/>
    <col min="5348" max="5348" width="2" style="1" customWidth="1"/>
    <col min="5349" max="5349" width="11.1640625" style="1" customWidth="1"/>
    <col min="5350" max="5350" width="2" style="1" customWidth="1"/>
    <col min="5351" max="5351" width="11.1640625" style="1" customWidth="1"/>
    <col min="5352" max="5352" width="2" style="1" customWidth="1"/>
    <col min="5353" max="5353" width="11.1640625" style="1" customWidth="1"/>
    <col min="5354" max="5354" width="2" style="1" customWidth="1"/>
    <col min="5355" max="5355" width="3.83203125" style="1" customWidth="1"/>
    <col min="5356" max="5356" width="10.83203125" style="1" customWidth="1"/>
    <col min="5357" max="5357" width="0.83203125" style="1" customWidth="1"/>
    <col min="5358" max="5358" width="11.33203125" style="1" customWidth="1"/>
    <col min="5359" max="5359" width="10.33203125" style="1" customWidth="1"/>
    <col min="5360" max="5360" width="1.33203125" style="1" customWidth="1"/>
    <col min="5361" max="5361" width="9.33203125" style="1" customWidth="1"/>
    <col min="5362" max="5362" width="8.6640625" style="1" customWidth="1"/>
    <col min="5363" max="5363" width="6.6640625" style="1" customWidth="1"/>
    <col min="5364" max="5364" width="14.1640625" style="1" customWidth="1"/>
    <col min="5365" max="5599" width="13.1640625" style="1"/>
    <col min="5600" max="5600" width="2.5" style="1" customWidth="1"/>
    <col min="5601" max="5601" width="3.1640625" style="1" customWidth="1"/>
    <col min="5602" max="5602" width="70.1640625" style="1" customWidth="1"/>
    <col min="5603" max="5603" width="11.1640625" style="1" customWidth="1"/>
    <col min="5604" max="5604" width="2" style="1" customWidth="1"/>
    <col min="5605" max="5605" width="11.1640625" style="1" customWidth="1"/>
    <col min="5606" max="5606" width="2" style="1" customWidth="1"/>
    <col min="5607" max="5607" width="11.1640625" style="1" customWidth="1"/>
    <col min="5608" max="5608" width="2" style="1" customWidth="1"/>
    <col min="5609" max="5609" width="11.1640625" style="1" customWidth="1"/>
    <col min="5610" max="5610" width="2" style="1" customWidth="1"/>
    <col min="5611" max="5611" width="3.83203125" style="1" customWidth="1"/>
    <col min="5612" max="5612" width="10.83203125" style="1" customWidth="1"/>
    <col min="5613" max="5613" width="0.83203125" style="1" customWidth="1"/>
    <col min="5614" max="5614" width="11.33203125" style="1" customWidth="1"/>
    <col min="5615" max="5615" width="10.33203125" style="1" customWidth="1"/>
    <col min="5616" max="5616" width="1.33203125" style="1" customWidth="1"/>
    <col min="5617" max="5617" width="9.33203125" style="1" customWidth="1"/>
    <col min="5618" max="5618" width="8.6640625" style="1" customWidth="1"/>
    <col min="5619" max="5619" width="6.6640625" style="1" customWidth="1"/>
    <col min="5620" max="5620" width="14.1640625" style="1" customWidth="1"/>
    <col min="5621" max="5855" width="13.1640625" style="1"/>
    <col min="5856" max="5856" width="2.5" style="1" customWidth="1"/>
    <col min="5857" max="5857" width="3.1640625" style="1" customWidth="1"/>
    <col min="5858" max="5858" width="70.1640625" style="1" customWidth="1"/>
    <col min="5859" max="5859" width="11.1640625" style="1" customWidth="1"/>
    <col min="5860" max="5860" width="2" style="1" customWidth="1"/>
    <col min="5861" max="5861" width="11.1640625" style="1" customWidth="1"/>
    <col min="5862" max="5862" width="2" style="1" customWidth="1"/>
    <col min="5863" max="5863" width="11.1640625" style="1" customWidth="1"/>
    <col min="5864" max="5864" width="2" style="1" customWidth="1"/>
    <col min="5865" max="5865" width="11.1640625" style="1" customWidth="1"/>
    <col min="5866" max="5866" width="2" style="1" customWidth="1"/>
    <col min="5867" max="5867" width="3.83203125" style="1" customWidth="1"/>
    <col min="5868" max="5868" width="10.83203125" style="1" customWidth="1"/>
    <col min="5869" max="5869" width="0.83203125" style="1" customWidth="1"/>
    <col min="5870" max="5870" width="11.33203125" style="1" customWidth="1"/>
    <col min="5871" max="5871" width="10.33203125" style="1" customWidth="1"/>
    <col min="5872" max="5872" width="1.33203125" style="1" customWidth="1"/>
    <col min="5873" max="5873" width="9.33203125" style="1" customWidth="1"/>
    <col min="5874" max="5874" width="8.6640625" style="1" customWidth="1"/>
    <col min="5875" max="5875" width="6.6640625" style="1" customWidth="1"/>
    <col min="5876" max="5876" width="14.1640625" style="1" customWidth="1"/>
    <col min="5877" max="6111" width="13.1640625" style="1"/>
    <col min="6112" max="6112" width="2.5" style="1" customWidth="1"/>
    <col min="6113" max="6113" width="3.1640625" style="1" customWidth="1"/>
    <col min="6114" max="6114" width="70.1640625" style="1" customWidth="1"/>
    <col min="6115" max="6115" width="11.1640625" style="1" customWidth="1"/>
    <col min="6116" max="6116" width="2" style="1" customWidth="1"/>
    <col min="6117" max="6117" width="11.1640625" style="1" customWidth="1"/>
    <col min="6118" max="6118" width="2" style="1" customWidth="1"/>
    <col min="6119" max="6119" width="11.1640625" style="1" customWidth="1"/>
    <col min="6120" max="6120" width="2" style="1" customWidth="1"/>
    <col min="6121" max="6121" width="11.1640625" style="1" customWidth="1"/>
    <col min="6122" max="6122" width="2" style="1" customWidth="1"/>
    <col min="6123" max="6123" width="3.83203125" style="1" customWidth="1"/>
    <col min="6124" max="6124" width="10.83203125" style="1" customWidth="1"/>
    <col min="6125" max="6125" width="0.83203125" style="1" customWidth="1"/>
    <col min="6126" max="6126" width="11.33203125" style="1" customWidth="1"/>
    <col min="6127" max="6127" width="10.33203125" style="1" customWidth="1"/>
    <col min="6128" max="6128" width="1.33203125" style="1" customWidth="1"/>
    <col min="6129" max="6129" width="9.33203125" style="1" customWidth="1"/>
    <col min="6130" max="6130" width="8.6640625" style="1" customWidth="1"/>
    <col min="6131" max="6131" width="6.6640625" style="1" customWidth="1"/>
    <col min="6132" max="6132" width="14.1640625" style="1" customWidth="1"/>
    <col min="6133" max="6367" width="13.1640625" style="1"/>
    <col min="6368" max="6368" width="2.5" style="1" customWidth="1"/>
    <col min="6369" max="6369" width="3.1640625" style="1" customWidth="1"/>
    <col min="6370" max="6370" width="70.1640625" style="1" customWidth="1"/>
    <col min="6371" max="6371" width="11.1640625" style="1" customWidth="1"/>
    <col min="6372" max="6372" width="2" style="1" customWidth="1"/>
    <col min="6373" max="6373" width="11.1640625" style="1" customWidth="1"/>
    <col min="6374" max="6374" width="2" style="1" customWidth="1"/>
    <col min="6375" max="6375" width="11.1640625" style="1" customWidth="1"/>
    <col min="6376" max="6376" width="2" style="1" customWidth="1"/>
    <col min="6377" max="6377" width="11.1640625" style="1" customWidth="1"/>
    <col min="6378" max="6378" width="2" style="1" customWidth="1"/>
    <col min="6379" max="6379" width="3.83203125" style="1" customWidth="1"/>
    <col min="6380" max="6380" width="10.83203125" style="1" customWidth="1"/>
    <col min="6381" max="6381" width="0.83203125" style="1" customWidth="1"/>
    <col min="6382" max="6382" width="11.33203125" style="1" customWidth="1"/>
    <col min="6383" max="6383" width="10.33203125" style="1" customWidth="1"/>
    <col min="6384" max="6384" width="1.33203125" style="1" customWidth="1"/>
    <col min="6385" max="6385" width="9.33203125" style="1" customWidth="1"/>
    <col min="6386" max="6386" width="8.6640625" style="1" customWidth="1"/>
    <col min="6387" max="6387" width="6.6640625" style="1" customWidth="1"/>
    <col min="6388" max="6388" width="14.1640625" style="1" customWidth="1"/>
    <col min="6389" max="6623" width="13.1640625" style="1"/>
    <col min="6624" max="6624" width="2.5" style="1" customWidth="1"/>
    <col min="6625" max="6625" width="3.1640625" style="1" customWidth="1"/>
    <col min="6626" max="6626" width="70.1640625" style="1" customWidth="1"/>
    <col min="6627" max="6627" width="11.1640625" style="1" customWidth="1"/>
    <col min="6628" max="6628" width="2" style="1" customWidth="1"/>
    <col min="6629" max="6629" width="11.1640625" style="1" customWidth="1"/>
    <col min="6630" max="6630" width="2" style="1" customWidth="1"/>
    <col min="6631" max="6631" width="11.1640625" style="1" customWidth="1"/>
    <col min="6632" max="6632" width="2" style="1" customWidth="1"/>
    <col min="6633" max="6633" width="11.1640625" style="1" customWidth="1"/>
    <col min="6634" max="6634" width="2" style="1" customWidth="1"/>
    <col min="6635" max="6635" width="3.83203125" style="1" customWidth="1"/>
    <col min="6636" max="6636" width="10.83203125" style="1" customWidth="1"/>
    <col min="6637" max="6637" width="0.83203125" style="1" customWidth="1"/>
    <col min="6638" max="6638" width="11.33203125" style="1" customWidth="1"/>
    <col min="6639" max="6639" width="10.33203125" style="1" customWidth="1"/>
    <col min="6640" max="6640" width="1.33203125" style="1" customWidth="1"/>
    <col min="6641" max="6641" width="9.33203125" style="1" customWidth="1"/>
    <col min="6642" max="6642" width="8.6640625" style="1" customWidth="1"/>
    <col min="6643" max="6643" width="6.6640625" style="1" customWidth="1"/>
    <col min="6644" max="6644" width="14.1640625" style="1" customWidth="1"/>
    <col min="6645" max="6879" width="13.1640625" style="1"/>
    <col min="6880" max="6880" width="2.5" style="1" customWidth="1"/>
    <col min="6881" max="6881" width="3.1640625" style="1" customWidth="1"/>
    <col min="6882" max="6882" width="70.1640625" style="1" customWidth="1"/>
    <col min="6883" max="6883" width="11.1640625" style="1" customWidth="1"/>
    <col min="6884" max="6884" width="2" style="1" customWidth="1"/>
    <col min="6885" max="6885" width="11.1640625" style="1" customWidth="1"/>
    <col min="6886" max="6886" width="2" style="1" customWidth="1"/>
    <col min="6887" max="6887" width="11.1640625" style="1" customWidth="1"/>
    <col min="6888" max="6888" width="2" style="1" customWidth="1"/>
    <col min="6889" max="6889" width="11.1640625" style="1" customWidth="1"/>
    <col min="6890" max="6890" width="2" style="1" customWidth="1"/>
    <col min="6891" max="6891" width="3.83203125" style="1" customWidth="1"/>
    <col min="6892" max="6892" width="10.83203125" style="1" customWidth="1"/>
    <col min="6893" max="6893" width="0.83203125" style="1" customWidth="1"/>
    <col min="6894" max="6894" width="11.33203125" style="1" customWidth="1"/>
    <col min="6895" max="6895" width="10.33203125" style="1" customWidth="1"/>
    <col min="6896" max="6896" width="1.33203125" style="1" customWidth="1"/>
    <col min="6897" max="6897" width="9.33203125" style="1" customWidth="1"/>
    <col min="6898" max="6898" width="8.6640625" style="1" customWidth="1"/>
    <col min="6899" max="6899" width="6.6640625" style="1" customWidth="1"/>
    <col min="6900" max="6900" width="14.1640625" style="1" customWidth="1"/>
    <col min="6901" max="7135" width="13.1640625" style="1"/>
    <col min="7136" max="7136" width="2.5" style="1" customWidth="1"/>
    <col min="7137" max="7137" width="3.1640625" style="1" customWidth="1"/>
    <col min="7138" max="7138" width="70.1640625" style="1" customWidth="1"/>
    <col min="7139" max="7139" width="11.1640625" style="1" customWidth="1"/>
    <col min="7140" max="7140" width="2" style="1" customWidth="1"/>
    <col min="7141" max="7141" width="11.1640625" style="1" customWidth="1"/>
    <col min="7142" max="7142" width="2" style="1" customWidth="1"/>
    <col min="7143" max="7143" width="11.1640625" style="1" customWidth="1"/>
    <col min="7144" max="7144" width="2" style="1" customWidth="1"/>
    <col min="7145" max="7145" width="11.1640625" style="1" customWidth="1"/>
    <col min="7146" max="7146" width="2" style="1" customWidth="1"/>
    <col min="7147" max="7147" width="3.83203125" style="1" customWidth="1"/>
    <col min="7148" max="7148" width="10.83203125" style="1" customWidth="1"/>
    <col min="7149" max="7149" width="0.83203125" style="1" customWidth="1"/>
    <col min="7150" max="7150" width="11.33203125" style="1" customWidth="1"/>
    <col min="7151" max="7151" width="10.33203125" style="1" customWidth="1"/>
    <col min="7152" max="7152" width="1.33203125" style="1" customWidth="1"/>
    <col min="7153" max="7153" width="9.33203125" style="1" customWidth="1"/>
    <col min="7154" max="7154" width="8.6640625" style="1" customWidth="1"/>
    <col min="7155" max="7155" width="6.6640625" style="1" customWidth="1"/>
    <col min="7156" max="7156" width="14.1640625" style="1" customWidth="1"/>
    <col min="7157" max="7391" width="13.1640625" style="1"/>
    <col min="7392" max="7392" width="2.5" style="1" customWidth="1"/>
    <col min="7393" max="7393" width="3.1640625" style="1" customWidth="1"/>
    <col min="7394" max="7394" width="70.1640625" style="1" customWidth="1"/>
    <col min="7395" max="7395" width="11.1640625" style="1" customWidth="1"/>
    <col min="7396" max="7396" width="2" style="1" customWidth="1"/>
    <col min="7397" max="7397" width="11.1640625" style="1" customWidth="1"/>
    <col min="7398" max="7398" width="2" style="1" customWidth="1"/>
    <col min="7399" max="7399" width="11.1640625" style="1" customWidth="1"/>
    <col min="7400" max="7400" width="2" style="1" customWidth="1"/>
    <col min="7401" max="7401" width="11.1640625" style="1" customWidth="1"/>
    <col min="7402" max="7402" width="2" style="1" customWidth="1"/>
    <col min="7403" max="7403" width="3.83203125" style="1" customWidth="1"/>
    <col min="7404" max="7404" width="10.83203125" style="1" customWidth="1"/>
    <col min="7405" max="7405" width="0.83203125" style="1" customWidth="1"/>
    <col min="7406" max="7406" width="11.33203125" style="1" customWidth="1"/>
    <col min="7407" max="7407" width="10.33203125" style="1" customWidth="1"/>
    <col min="7408" max="7408" width="1.33203125" style="1" customWidth="1"/>
    <col min="7409" max="7409" width="9.33203125" style="1" customWidth="1"/>
    <col min="7410" max="7410" width="8.6640625" style="1" customWidth="1"/>
    <col min="7411" max="7411" width="6.6640625" style="1" customWidth="1"/>
    <col min="7412" max="7412" width="14.1640625" style="1" customWidth="1"/>
    <col min="7413" max="7647" width="13.1640625" style="1"/>
    <col min="7648" max="7648" width="2.5" style="1" customWidth="1"/>
    <col min="7649" max="7649" width="3.1640625" style="1" customWidth="1"/>
    <col min="7650" max="7650" width="70.1640625" style="1" customWidth="1"/>
    <col min="7651" max="7651" width="11.1640625" style="1" customWidth="1"/>
    <col min="7652" max="7652" width="2" style="1" customWidth="1"/>
    <col min="7653" max="7653" width="11.1640625" style="1" customWidth="1"/>
    <col min="7654" max="7654" width="2" style="1" customWidth="1"/>
    <col min="7655" max="7655" width="11.1640625" style="1" customWidth="1"/>
    <col min="7656" max="7656" width="2" style="1" customWidth="1"/>
    <col min="7657" max="7657" width="11.1640625" style="1" customWidth="1"/>
    <col min="7658" max="7658" width="2" style="1" customWidth="1"/>
    <col min="7659" max="7659" width="3.83203125" style="1" customWidth="1"/>
    <col min="7660" max="7660" width="10.83203125" style="1" customWidth="1"/>
    <col min="7661" max="7661" width="0.83203125" style="1" customWidth="1"/>
    <col min="7662" max="7662" width="11.33203125" style="1" customWidth="1"/>
    <col min="7663" max="7663" width="10.33203125" style="1" customWidth="1"/>
    <col min="7664" max="7664" width="1.33203125" style="1" customWidth="1"/>
    <col min="7665" max="7665" width="9.33203125" style="1" customWidth="1"/>
    <col min="7666" max="7666" width="8.6640625" style="1" customWidth="1"/>
    <col min="7667" max="7667" width="6.6640625" style="1" customWidth="1"/>
    <col min="7668" max="7668" width="14.1640625" style="1" customWidth="1"/>
    <col min="7669" max="7903" width="13.1640625" style="1"/>
    <col min="7904" max="7904" width="2.5" style="1" customWidth="1"/>
    <col min="7905" max="7905" width="3.1640625" style="1" customWidth="1"/>
    <col min="7906" max="7906" width="70.1640625" style="1" customWidth="1"/>
    <col min="7907" max="7907" width="11.1640625" style="1" customWidth="1"/>
    <col min="7908" max="7908" width="2" style="1" customWidth="1"/>
    <col min="7909" max="7909" width="11.1640625" style="1" customWidth="1"/>
    <col min="7910" max="7910" width="2" style="1" customWidth="1"/>
    <col min="7911" max="7911" width="11.1640625" style="1" customWidth="1"/>
    <col min="7912" max="7912" width="2" style="1" customWidth="1"/>
    <col min="7913" max="7913" width="11.1640625" style="1" customWidth="1"/>
    <col min="7914" max="7914" width="2" style="1" customWidth="1"/>
    <col min="7915" max="7915" width="3.83203125" style="1" customWidth="1"/>
    <col min="7916" max="7916" width="10.83203125" style="1" customWidth="1"/>
    <col min="7917" max="7917" width="0.83203125" style="1" customWidth="1"/>
    <col min="7918" max="7918" width="11.33203125" style="1" customWidth="1"/>
    <col min="7919" max="7919" width="10.33203125" style="1" customWidth="1"/>
    <col min="7920" max="7920" width="1.33203125" style="1" customWidth="1"/>
    <col min="7921" max="7921" width="9.33203125" style="1" customWidth="1"/>
    <col min="7922" max="7922" width="8.6640625" style="1" customWidth="1"/>
    <col min="7923" max="7923" width="6.6640625" style="1" customWidth="1"/>
    <col min="7924" max="7924" width="14.1640625" style="1" customWidth="1"/>
    <col min="7925" max="8159" width="13.1640625" style="1"/>
    <col min="8160" max="8160" width="2.5" style="1" customWidth="1"/>
    <col min="8161" max="8161" width="3.1640625" style="1" customWidth="1"/>
    <col min="8162" max="8162" width="70.1640625" style="1" customWidth="1"/>
    <col min="8163" max="8163" width="11.1640625" style="1" customWidth="1"/>
    <col min="8164" max="8164" width="2" style="1" customWidth="1"/>
    <col min="8165" max="8165" width="11.1640625" style="1" customWidth="1"/>
    <col min="8166" max="8166" width="2" style="1" customWidth="1"/>
    <col min="8167" max="8167" width="11.1640625" style="1" customWidth="1"/>
    <col min="8168" max="8168" width="2" style="1" customWidth="1"/>
    <col min="8169" max="8169" width="11.1640625" style="1" customWidth="1"/>
    <col min="8170" max="8170" width="2" style="1" customWidth="1"/>
    <col min="8171" max="8171" width="3.83203125" style="1" customWidth="1"/>
    <col min="8172" max="8172" width="10.83203125" style="1" customWidth="1"/>
    <col min="8173" max="8173" width="0.83203125" style="1" customWidth="1"/>
    <col min="8174" max="8174" width="11.33203125" style="1" customWidth="1"/>
    <col min="8175" max="8175" width="10.33203125" style="1" customWidth="1"/>
    <col min="8176" max="8176" width="1.33203125" style="1" customWidth="1"/>
    <col min="8177" max="8177" width="9.33203125" style="1" customWidth="1"/>
    <col min="8178" max="8178" width="8.6640625" style="1" customWidth="1"/>
    <col min="8179" max="8179" width="6.6640625" style="1" customWidth="1"/>
    <col min="8180" max="8180" width="14.1640625" style="1" customWidth="1"/>
    <col min="8181" max="8415" width="13.1640625" style="1"/>
    <col min="8416" max="8416" width="2.5" style="1" customWidth="1"/>
    <col min="8417" max="8417" width="3.1640625" style="1" customWidth="1"/>
    <col min="8418" max="8418" width="70.1640625" style="1" customWidth="1"/>
    <col min="8419" max="8419" width="11.1640625" style="1" customWidth="1"/>
    <col min="8420" max="8420" width="2" style="1" customWidth="1"/>
    <col min="8421" max="8421" width="11.1640625" style="1" customWidth="1"/>
    <col min="8422" max="8422" width="2" style="1" customWidth="1"/>
    <col min="8423" max="8423" width="11.1640625" style="1" customWidth="1"/>
    <col min="8424" max="8424" width="2" style="1" customWidth="1"/>
    <col min="8425" max="8425" width="11.1640625" style="1" customWidth="1"/>
    <col min="8426" max="8426" width="2" style="1" customWidth="1"/>
    <col min="8427" max="8427" width="3.83203125" style="1" customWidth="1"/>
    <col min="8428" max="8428" width="10.83203125" style="1" customWidth="1"/>
    <col min="8429" max="8429" width="0.83203125" style="1" customWidth="1"/>
    <col min="8430" max="8430" width="11.33203125" style="1" customWidth="1"/>
    <col min="8431" max="8431" width="10.33203125" style="1" customWidth="1"/>
    <col min="8432" max="8432" width="1.33203125" style="1" customWidth="1"/>
    <col min="8433" max="8433" width="9.33203125" style="1" customWidth="1"/>
    <col min="8434" max="8434" width="8.6640625" style="1" customWidth="1"/>
    <col min="8435" max="8435" width="6.6640625" style="1" customWidth="1"/>
    <col min="8436" max="8436" width="14.1640625" style="1" customWidth="1"/>
    <col min="8437" max="8671" width="13.1640625" style="1"/>
    <col min="8672" max="8672" width="2.5" style="1" customWidth="1"/>
    <col min="8673" max="8673" width="3.1640625" style="1" customWidth="1"/>
    <col min="8674" max="8674" width="70.1640625" style="1" customWidth="1"/>
    <col min="8675" max="8675" width="11.1640625" style="1" customWidth="1"/>
    <col min="8676" max="8676" width="2" style="1" customWidth="1"/>
    <col min="8677" max="8677" width="11.1640625" style="1" customWidth="1"/>
    <col min="8678" max="8678" width="2" style="1" customWidth="1"/>
    <col min="8679" max="8679" width="11.1640625" style="1" customWidth="1"/>
    <col min="8680" max="8680" width="2" style="1" customWidth="1"/>
    <col min="8681" max="8681" width="11.1640625" style="1" customWidth="1"/>
    <col min="8682" max="8682" width="2" style="1" customWidth="1"/>
    <col min="8683" max="8683" width="3.83203125" style="1" customWidth="1"/>
    <col min="8684" max="8684" width="10.83203125" style="1" customWidth="1"/>
    <col min="8685" max="8685" width="0.83203125" style="1" customWidth="1"/>
    <col min="8686" max="8686" width="11.33203125" style="1" customWidth="1"/>
    <col min="8687" max="8687" width="10.33203125" style="1" customWidth="1"/>
    <col min="8688" max="8688" width="1.33203125" style="1" customWidth="1"/>
    <col min="8689" max="8689" width="9.33203125" style="1" customWidth="1"/>
    <col min="8690" max="8690" width="8.6640625" style="1" customWidth="1"/>
    <col min="8691" max="8691" width="6.6640625" style="1" customWidth="1"/>
    <col min="8692" max="8692" width="14.1640625" style="1" customWidth="1"/>
    <col min="8693" max="8927" width="13.1640625" style="1"/>
    <col min="8928" max="8928" width="2.5" style="1" customWidth="1"/>
    <col min="8929" max="8929" width="3.1640625" style="1" customWidth="1"/>
    <col min="8930" max="8930" width="70.1640625" style="1" customWidth="1"/>
    <col min="8931" max="8931" width="11.1640625" style="1" customWidth="1"/>
    <col min="8932" max="8932" width="2" style="1" customWidth="1"/>
    <col min="8933" max="8933" width="11.1640625" style="1" customWidth="1"/>
    <col min="8934" max="8934" width="2" style="1" customWidth="1"/>
    <col min="8935" max="8935" width="11.1640625" style="1" customWidth="1"/>
    <col min="8936" max="8936" width="2" style="1" customWidth="1"/>
    <col min="8937" max="8937" width="11.1640625" style="1" customWidth="1"/>
    <col min="8938" max="8938" width="2" style="1" customWidth="1"/>
    <col min="8939" max="8939" width="3.83203125" style="1" customWidth="1"/>
    <col min="8940" max="8940" width="10.83203125" style="1" customWidth="1"/>
    <col min="8941" max="8941" width="0.83203125" style="1" customWidth="1"/>
    <col min="8942" max="8942" width="11.33203125" style="1" customWidth="1"/>
    <col min="8943" max="8943" width="10.33203125" style="1" customWidth="1"/>
    <col min="8944" max="8944" width="1.33203125" style="1" customWidth="1"/>
    <col min="8945" max="8945" width="9.33203125" style="1" customWidth="1"/>
    <col min="8946" max="8946" width="8.6640625" style="1" customWidth="1"/>
    <col min="8947" max="8947" width="6.6640625" style="1" customWidth="1"/>
    <col min="8948" max="8948" width="14.1640625" style="1" customWidth="1"/>
    <col min="8949" max="9183" width="13.1640625" style="1"/>
    <col min="9184" max="9184" width="2.5" style="1" customWidth="1"/>
    <col min="9185" max="9185" width="3.1640625" style="1" customWidth="1"/>
    <col min="9186" max="9186" width="70.1640625" style="1" customWidth="1"/>
    <col min="9187" max="9187" width="11.1640625" style="1" customWidth="1"/>
    <col min="9188" max="9188" width="2" style="1" customWidth="1"/>
    <col min="9189" max="9189" width="11.1640625" style="1" customWidth="1"/>
    <col min="9190" max="9190" width="2" style="1" customWidth="1"/>
    <col min="9191" max="9191" width="11.1640625" style="1" customWidth="1"/>
    <col min="9192" max="9192" width="2" style="1" customWidth="1"/>
    <col min="9193" max="9193" width="11.1640625" style="1" customWidth="1"/>
    <col min="9194" max="9194" width="2" style="1" customWidth="1"/>
    <col min="9195" max="9195" width="3.83203125" style="1" customWidth="1"/>
    <col min="9196" max="9196" width="10.83203125" style="1" customWidth="1"/>
    <col min="9197" max="9197" width="0.83203125" style="1" customWidth="1"/>
    <col min="9198" max="9198" width="11.33203125" style="1" customWidth="1"/>
    <col min="9199" max="9199" width="10.33203125" style="1" customWidth="1"/>
    <col min="9200" max="9200" width="1.33203125" style="1" customWidth="1"/>
    <col min="9201" max="9201" width="9.33203125" style="1" customWidth="1"/>
    <col min="9202" max="9202" width="8.6640625" style="1" customWidth="1"/>
    <col min="9203" max="9203" width="6.6640625" style="1" customWidth="1"/>
    <col min="9204" max="9204" width="14.1640625" style="1" customWidth="1"/>
    <col min="9205" max="9439" width="13.1640625" style="1"/>
    <col min="9440" max="9440" width="2.5" style="1" customWidth="1"/>
    <col min="9441" max="9441" width="3.1640625" style="1" customWidth="1"/>
    <col min="9442" max="9442" width="70.1640625" style="1" customWidth="1"/>
    <col min="9443" max="9443" width="11.1640625" style="1" customWidth="1"/>
    <col min="9444" max="9444" width="2" style="1" customWidth="1"/>
    <col min="9445" max="9445" width="11.1640625" style="1" customWidth="1"/>
    <col min="9446" max="9446" width="2" style="1" customWidth="1"/>
    <col min="9447" max="9447" width="11.1640625" style="1" customWidth="1"/>
    <col min="9448" max="9448" width="2" style="1" customWidth="1"/>
    <col min="9449" max="9449" width="11.1640625" style="1" customWidth="1"/>
    <col min="9450" max="9450" width="2" style="1" customWidth="1"/>
    <col min="9451" max="9451" width="3.83203125" style="1" customWidth="1"/>
    <col min="9452" max="9452" width="10.83203125" style="1" customWidth="1"/>
    <col min="9453" max="9453" width="0.83203125" style="1" customWidth="1"/>
    <col min="9454" max="9454" width="11.33203125" style="1" customWidth="1"/>
    <col min="9455" max="9455" width="10.33203125" style="1" customWidth="1"/>
    <col min="9456" max="9456" width="1.33203125" style="1" customWidth="1"/>
    <col min="9457" max="9457" width="9.33203125" style="1" customWidth="1"/>
    <col min="9458" max="9458" width="8.6640625" style="1" customWidth="1"/>
    <col min="9459" max="9459" width="6.6640625" style="1" customWidth="1"/>
    <col min="9460" max="9460" width="14.1640625" style="1" customWidth="1"/>
    <col min="9461" max="9695" width="13.1640625" style="1"/>
    <col min="9696" max="9696" width="2.5" style="1" customWidth="1"/>
    <col min="9697" max="9697" width="3.1640625" style="1" customWidth="1"/>
    <col min="9698" max="9698" width="70.1640625" style="1" customWidth="1"/>
    <col min="9699" max="9699" width="11.1640625" style="1" customWidth="1"/>
    <col min="9700" max="9700" width="2" style="1" customWidth="1"/>
    <col min="9701" max="9701" width="11.1640625" style="1" customWidth="1"/>
    <col min="9702" max="9702" width="2" style="1" customWidth="1"/>
    <col min="9703" max="9703" width="11.1640625" style="1" customWidth="1"/>
    <col min="9704" max="9704" width="2" style="1" customWidth="1"/>
    <col min="9705" max="9705" width="11.1640625" style="1" customWidth="1"/>
    <col min="9706" max="9706" width="2" style="1" customWidth="1"/>
    <col min="9707" max="9707" width="3.83203125" style="1" customWidth="1"/>
    <col min="9708" max="9708" width="10.83203125" style="1" customWidth="1"/>
    <col min="9709" max="9709" width="0.83203125" style="1" customWidth="1"/>
    <col min="9710" max="9710" width="11.33203125" style="1" customWidth="1"/>
    <col min="9711" max="9711" width="10.33203125" style="1" customWidth="1"/>
    <col min="9712" max="9712" width="1.33203125" style="1" customWidth="1"/>
    <col min="9713" max="9713" width="9.33203125" style="1" customWidth="1"/>
    <col min="9714" max="9714" width="8.6640625" style="1" customWidth="1"/>
    <col min="9715" max="9715" width="6.6640625" style="1" customWidth="1"/>
    <col min="9716" max="9716" width="14.1640625" style="1" customWidth="1"/>
    <col min="9717" max="9951" width="13.1640625" style="1"/>
    <col min="9952" max="9952" width="2.5" style="1" customWidth="1"/>
    <col min="9953" max="9953" width="3.1640625" style="1" customWidth="1"/>
    <col min="9954" max="9954" width="70.1640625" style="1" customWidth="1"/>
    <col min="9955" max="9955" width="11.1640625" style="1" customWidth="1"/>
    <col min="9956" max="9956" width="2" style="1" customWidth="1"/>
    <col min="9957" max="9957" width="11.1640625" style="1" customWidth="1"/>
    <col min="9958" max="9958" width="2" style="1" customWidth="1"/>
    <col min="9959" max="9959" width="11.1640625" style="1" customWidth="1"/>
    <col min="9960" max="9960" width="2" style="1" customWidth="1"/>
    <col min="9961" max="9961" width="11.1640625" style="1" customWidth="1"/>
    <col min="9962" max="9962" width="2" style="1" customWidth="1"/>
    <col min="9963" max="9963" width="3.83203125" style="1" customWidth="1"/>
    <col min="9964" max="9964" width="10.83203125" style="1" customWidth="1"/>
    <col min="9965" max="9965" width="0.83203125" style="1" customWidth="1"/>
    <col min="9966" max="9966" width="11.33203125" style="1" customWidth="1"/>
    <col min="9967" max="9967" width="10.33203125" style="1" customWidth="1"/>
    <col min="9968" max="9968" width="1.33203125" style="1" customWidth="1"/>
    <col min="9969" max="9969" width="9.33203125" style="1" customWidth="1"/>
    <col min="9970" max="9970" width="8.6640625" style="1" customWidth="1"/>
    <col min="9971" max="9971" width="6.6640625" style="1" customWidth="1"/>
    <col min="9972" max="9972" width="14.1640625" style="1" customWidth="1"/>
    <col min="9973" max="10207" width="13.1640625" style="1"/>
    <col min="10208" max="10208" width="2.5" style="1" customWidth="1"/>
    <col min="10209" max="10209" width="3.1640625" style="1" customWidth="1"/>
    <col min="10210" max="10210" width="70.1640625" style="1" customWidth="1"/>
    <col min="10211" max="10211" width="11.1640625" style="1" customWidth="1"/>
    <col min="10212" max="10212" width="2" style="1" customWidth="1"/>
    <col min="10213" max="10213" width="11.1640625" style="1" customWidth="1"/>
    <col min="10214" max="10214" width="2" style="1" customWidth="1"/>
    <col min="10215" max="10215" width="11.1640625" style="1" customWidth="1"/>
    <col min="10216" max="10216" width="2" style="1" customWidth="1"/>
    <col min="10217" max="10217" width="11.1640625" style="1" customWidth="1"/>
    <col min="10218" max="10218" width="2" style="1" customWidth="1"/>
    <col min="10219" max="10219" width="3.83203125" style="1" customWidth="1"/>
    <col min="10220" max="10220" width="10.83203125" style="1" customWidth="1"/>
    <col min="10221" max="10221" width="0.83203125" style="1" customWidth="1"/>
    <col min="10222" max="10222" width="11.33203125" style="1" customWidth="1"/>
    <col min="10223" max="10223" width="10.33203125" style="1" customWidth="1"/>
    <col min="10224" max="10224" width="1.33203125" style="1" customWidth="1"/>
    <col min="10225" max="10225" width="9.33203125" style="1" customWidth="1"/>
    <col min="10226" max="10226" width="8.6640625" style="1" customWidth="1"/>
    <col min="10227" max="10227" width="6.6640625" style="1" customWidth="1"/>
    <col min="10228" max="10228" width="14.1640625" style="1" customWidth="1"/>
    <col min="10229" max="10463" width="13.1640625" style="1"/>
    <col min="10464" max="10464" width="2.5" style="1" customWidth="1"/>
    <col min="10465" max="10465" width="3.1640625" style="1" customWidth="1"/>
    <col min="10466" max="10466" width="70.1640625" style="1" customWidth="1"/>
    <col min="10467" max="10467" width="11.1640625" style="1" customWidth="1"/>
    <col min="10468" max="10468" width="2" style="1" customWidth="1"/>
    <col min="10469" max="10469" width="11.1640625" style="1" customWidth="1"/>
    <col min="10470" max="10470" width="2" style="1" customWidth="1"/>
    <col min="10471" max="10471" width="11.1640625" style="1" customWidth="1"/>
    <col min="10472" max="10472" width="2" style="1" customWidth="1"/>
    <col min="10473" max="10473" width="11.1640625" style="1" customWidth="1"/>
    <col min="10474" max="10474" width="2" style="1" customWidth="1"/>
    <col min="10475" max="10475" width="3.83203125" style="1" customWidth="1"/>
    <col min="10476" max="10476" width="10.83203125" style="1" customWidth="1"/>
    <col min="10477" max="10477" width="0.83203125" style="1" customWidth="1"/>
    <col min="10478" max="10478" width="11.33203125" style="1" customWidth="1"/>
    <col min="10479" max="10479" width="10.33203125" style="1" customWidth="1"/>
    <col min="10480" max="10480" width="1.33203125" style="1" customWidth="1"/>
    <col min="10481" max="10481" width="9.33203125" style="1" customWidth="1"/>
    <col min="10482" max="10482" width="8.6640625" style="1" customWidth="1"/>
    <col min="10483" max="10483" width="6.6640625" style="1" customWidth="1"/>
    <col min="10484" max="10484" width="14.1640625" style="1" customWidth="1"/>
    <col min="10485" max="10719" width="13.1640625" style="1"/>
    <col min="10720" max="10720" width="2.5" style="1" customWidth="1"/>
    <col min="10721" max="10721" width="3.1640625" style="1" customWidth="1"/>
    <col min="10722" max="10722" width="70.1640625" style="1" customWidth="1"/>
    <col min="10723" max="10723" width="11.1640625" style="1" customWidth="1"/>
    <col min="10724" max="10724" width="2" style="1" customWidth="1"/>
    <col min="10725" max="10725" width="11.1640625" style="1" customWidth="1"/>
    <col min="10726" max="10726" width="2" style="1" customWidth="1"/>
    <col min="10727" max="10727" width="11.1640625" style="1" customWidth="1"/>
    <col min="10728" max="10728" width="2" style="1" customWidth="1"/>
    <col min="10729" max="10729" width="11.1640625" style="1" customWidth="1"/>
    <col min="10730" max="10730" width="2" style="1" customWidth="1"/>
    <col min="10731" max="10731" width="3.83203125" style="1" customWidth="1"/>
    <col min="10732" max="10732" width="10.83203125" style="1" customWidth="1"/>
    <col min="10733" max="10733" width="0.83203125" style="1" customWidth="1"/>
    <col min="10734" max="10734" width="11.33203125" style="1" customWidth="1"/>
    <col min="10735" max="10735" width="10.33203125" style="1" customWidth="1"/>
    <col min="10736" max="10736" width="1.33203125" style="1" customWidth="1"/>
    <col min="10737" max="10737" width="9.33203125" style="1" customWidth="1"/>
    <col min="10738" max="10738" width="8.6640625" style="1" customWidth="1"/>
    <col min="10739" max="10739" width="6.6640625" style="1" customWidth="1"/>
    <col min="10740" max="10740" width="14.1640625" style="1" customWidth="1"/>
    <col min="10741" max="10975" width="13.1640625" style="1"/>
    <col min="10976" max="10976" width="2.5" style="1" customWidth="1"/>
    <col min="10977" max="10977" width="3.1640625" style="1" customWidth="1"/>
    <col min="10978" max="10978" width="70.1640625" style="1" customWidth="1"/>
    <col min="10979" max="10979" width="11.1640625" style="1" customWidth="1"/>
    <col min="10980" max="10980" width="2" style="1" customWidth="1"/>
    <col min="10981" max="10981" width="11.1640625" style="1" customWidth="1"/>
    <col min="10982" max="10982" width="2" style="1" customWidth="1"/>
    <col min="10983" max="10983" width="11.1640625" style="1" customWidth="1"/>
    <col min="10984" max="10984" width="2" style="1" customWidth="1"/>
    <col min="10985" max="10985" width="11.1640625" style="1" customWidth="1"/>
    <col min="10986" max="10986" width="2" style="1" customWidth="1"/>
    <col min="10987" max="10987" width="3.83203125" style="1" customWidth="1"/>
    <col min="10988" max="10988" width="10.83203125" style="1" customWidth="1"/>
    <col min="10989" max="10989" width="0.83203125" style="1" customWidth="1"/>
    <col min="10990" max="10990" width="11.33203125" style="1" customWidth="1"/>
    <col min="10991" max="10991" width="10.33203125" style="1" customWidth="1"/>
    <col min="10992" max="10992" width="1.33203125" style="1" customWidth="1"/>
    <col min="10993" max="10993" width="9.33203125" style="1" customWidth="1"/>
    <col min="10994" max="10994" width="8.6640625" style="1" customWidth="1"/>
    <col min="10995" max="10995" width="6.6640625" style="1" customWidth="1"/>
    <col min="10996" max="10996" width="14.1640625" style="1" customWidth="1"/>
    <col min="10997" max="11231" width="13.1640625" style="1"/>
    <col min="11232" max="11232" width="2.5" style="1" customWidth="1"/>
    <col min="11233" max="11233" width="3.1640625" style="1" customWidth="1"/>
    <col min="11234" max="11234" width="70.1640625" style="1" customWidth="1"/>
    <col min="11235" max="11235" width="11.1640625" style="1" customWidth="1"/>
    <col min="11236" max="11236" width="2" style="1" customWidth="1"/>
    <col min="11237" max="11237" width="11.1640625" style="1" customWidth="1"/>
    <col min="11238" max="11238" width="2" style="1" customWidth="1"/>
    <col min="11239" max="11239" width="11.1640625" style="1" customWidth="1"/>
    <col min="11240" max="11240" width="2" style="1" customWidth="1"/>
    <col min="11241" max="11241" width="11.1640625" style="1" customWidth="1"/>
    <col min="11242" max="11242" width="2" style="1" customWidth="1"/>
    <col min="11243" max="11243" width="3.83203125" style="1" customWidth="1"/>
    <col min="11244" max="11244" width="10.83203125" style="1" customWidth="1"/>
    <col min="11245" max="11245" width="0.83203125" style="1" customWidth="1"/>
    <col min="11246" max="11246" width="11.33203125" style="1" customWidth="1"/>
    <col min="11247" max="11247" width="10.33203125" style="1" customWidth="1"/>
    <col min="11248" max="11248" width="1.33203125" style="1" customWidth="1"/>
    <col min="11249" max="11249" width="9.33203125" style="1" customWidth="1"/>
    <col min="11250" max="11250" width="8.6640625" style="1" customWidth="1"/>
    <col min="11251" max="11251" width="6.6640625" style="1" customWidth="1"/>
    <col min="11252" max="11252" width="14.1640625" style="1" customWidth="1"/>
    <col min="11253" max="11487" width="13.1640625" style="1"/>
    <col min="11488" max="11488" width="2.5" style="1" customWidth="1"/>
    <col min="11489" max="11489" width="3.1640625" style="1" customWidth="1"/>
    <col min="11490" max="11490" width="70.1640625" style="1" customWidth="1"/>
    <col min="11491" max="11491" width="11.1640625" style="1" customWidth="1"/>
    <col min="11492" max="11492" width="2" style="1" customWidth="1"/>
    <col min="11493" max="11493" width="11.1640625" style="1" customWidth="1"/>
    <col min="11494" max="11494" width="2" style="1" customWidth="1"/>
    <col min="11495" max="11495" width="11.1640625" style="1" customWidth="1"/>
    <col min="11496" max="11496" width="2" style="1" customWidth="1"/>
    <col min="11497" max="11497" width="11.1640625" style="1" customWidth="1"/>
    <col min="11498" max="11498" width="2" style="1" customWidth="1"/>
    <col min="11499" max="11499" width="3.83203125" style="1" customWidth="1"/>
    <col min="11500" max="11500" width="10.83203125" style="1" customWidth="1"/>
    <col min="11501" max="11501" width="0.83203125" style="1" customWidth="1"/>
    <col min="11502" max="11502" width="11.33203125" style="1" customWidth="1"/>
    <col min="11503" max="11503" width="10.33203125" style="1" customWidth="1"/>
    <col min="11504" max="11504" width="1.33203125" style="1" customWidth="1"/>
    <col min="11505" max="11505" width="9.33203125" style="1" customWidth="1"/>
    <col min="11506" max="11506" width="8.6640625" style="1" customWidth="1"/>
    <col min="11507" max="11507" width="6.6640625" style="1" customWidth="1"/>
    <col min="11508" max="11508" width="14.1640625" style="1" customWidth="1"/>
    <col min="11509" max="11743" width="13.1640625" style="1"/>
    <col min="11744" max="11744" width="2.5" style="1" customWidth="1"/>
    <col min="11745" max="11745" width="3.1640625" style="1" customWidth="1"/>
    <col min="11746" max="11746" width="70.1640625" style="1" customWidth="1"/>
    <col min="11747" max="11747" width="11.1640625" style="1" customWidth="1"/>
    <col min="11748" max="11748" width="2" style="1" customWidth="1"/>
    <col min="11749" max="11749" width="11.1640625" style="1" customWidth="1"/>
    <col min="11750" max="11750" width="2" style="1" customWidth="1"/>
    <col min="11751" max="11751" width="11.1640625" style="1" customWidth="1"/>
    <col min="11752" max="11752" width="2" style="1" customWidth="1"/>
    <col min="11753" max="11753" width="11.1640625" style="1" customWidth="1"/>
    <col min="11754" max="11754" width="2" style="1" customWidth="1"/>
    <col min="11755" max="11755" width="3.83203125" style="1" customWidth="1"/>
    <col min="11756" max="11756" width="10.83203125" style="1" customWidth="1"/>
    <col min="11757" max="11757" width="0.83203125" style="1" customWidth="1"/>
    <col min="11758" max="11758" width="11.33203125" style="1" customWidth="1"/>
    <col min="11759" max="11759" width="10.33203125" style="1" customWidth="1"/>
    <col min="11760" max="11760" width="1.33203125" style="1" customWidth="1"/>
    <col min="11761" max="11761" width="9.33203125" style="1" customWidth="1"/>
    <col min="11762" max="11762" width="8.6640625" style="1" customWidth="1"/>
    <col min="11763" max="11763" width="6.6640625" style="1" customWidth="1"/>
    <col min="11764" max="11764" width="14.1640625" style="1" customWidth="1"/>
    <col min="11765" max="11999" width="13.1640625" style="1"/>
    <col min="12000" max="12000" width="2.5" style="1" customWidth="1"/>
    <col min="12001" max="12001" width="3.1640625" style="1" customWidth="1"/>
    <col min="12002" max="12002" width="70.1640625" style="1" customWidth="1"/>
    <col min="12003" max="12003" width="11.1640625" style="1" customWidth="1"/>
    <col min="12004" max="12004" width="2" style="1" customWidth="1"/>
    <col min="12005" max="12005" width="11.1640625" style="1" customWidth="1"/>
    <col min="12006" max="12006" width="2" style="1" customWidth="1"/>
    <col min="12007" max="12007" width="11.1640625" style="1" customWidth="1"/>
    <col min="12008" max="12008" width="2" style="1" customWidth="1"/>
    <col min="12009" max="12009" width="11.1640625" style="1" customWidth="1"/>
    <col min="12010" max="12010" width="2" style="1" customWidth="1"/>
    <col min="12011" max="12011" width="3.83203125" style="1" customWidth="1"/>
    <col min="12012" max="12012" width="10.83203125" style="1" customWidth="1"/>
    <col min="12013" max="12013" width="0.83203125" style="1" customWidth="1"/>
    <col min="12014" max="12014" width="11.33203125" style="1" customWidth="1"/>
    <col min="12015" max="12015" width="10.33203125" style="1" customWidth="1"/>
    <col min="12016" max="12016" width="1.33203125" style="1" customWidth="1"/>
    <col min="12017" max="12017" width="9.33203125" style="1" customWidth="1"/>
    <col min="12018" max="12018" width="8.6640625" style="1" customWidth="1"/>
    <col min="12019" max="12019" width="6.6640625" style="1" customWidth="1"/>
    <col min="12020" max="12020" width="14.1640625" style="1" customWidth="1"/>
    <col min="12021" max="12255" width="13.1640625" style="1"/>
    <col min="12256" max="12256" width="2.5" style="1" customWidth="1"/>
    <col min="12257" max="12257" width="3.1640625" style="1" customWidth="1"/>
    <col min="12258" max="12258" width="70.1640625" style="1" customWidth="1"/>
    <col min="12259" max="12259" width="11.1640625" style="1" customWidth="1"/>
    <col min="12260" max="12260" width="2" style="1" customWidth="1"/>
    <col min="12261" max="12261" width="11.1640625" style="1" customWidth="1"/>
    <col min="12262" max="12262" width="2" style="1" customWidth="1"/>
    <col min="12263" max="12263" width="11.1640625" style="1" customWidth="1"/>
    <col min="12264" max="12264" width="2" style="1" customWidth="1"/>
    <col min="12265" max="12265" width="11.1640625" style="1" customWidth="1"/>
    <col min="12266" max="12266" width="2" style="1" customWidth="1"/>
    <col min="12267" max="12267" width="3.83203125" style="1" customWidth="1"/>
    <col min="12268" max="12268" width="10.83203125" style="1" customWidth="1"/>
    <col min="12269" max="12269" width="0.83203125" style="1" customWidth="1"/>
    <col min="12270" max="12270" width="11.33203125" style="1" customWidth="1"/>
    <col min="12271" max="12271" width="10.33203125" style="1" customWidth="1"/>
    <col min="12272" max="12272" width="1.33203125" style="1" customWidth="1"/>
    <col min="12273" max="12273" width="9.33203125" style="1" customWidth="1"/>
    <col min="12274" max="12274" width="8.6640625" style="1" customWidth="1"/>
    <col min="12275" max="12275" width="6.6640625" style="1" customWidth="1"/>
    <col min="12276" max="12276" width="14.1640625" style="1" customWidth="1"/>
    <col min="12277" max="12511" width="13.1640625" style="1"/>
    <col min="12512" max="12512" width="2.5" style="1" customWidth="1"/>
    <col min="12513" max="12513" width="3.1640625" style="1" customWidth="1"/>
    <col min="12514" max="12514" width="70.1640625" style="1" customWidth="1"/>
    <col min="12515" max="12515" width="11.1640625" style="1" customWidth="1"/>
    <col min="12516" max="12516" width="2" style="1" customWidth="1"/>
    <col min="12517" max="12517" width="11.1640625" style="1" customWidth="1"/>
    <col min="12518" max="12518" width="2" style="1" customWidth="1"/>
    <col min="12519" max="12519" width="11.1640625" style="1" customWidth="1"/>
    <col min="12520" max="12520" width="2" style="1" customWidth="1"/>
    <col min="12521" max="12521" width="11.1640625" style="1" customWidth="1"/>
    <col min="12522" max="12522" width="2" style="1" customWidth="1"/>
    <col min="12523" max="12523" width="3.83203125" style="1" customWidth="1"/>
    <col min="12524" max="12524" width="10.83203125" style="1" customWidth="1"/>
    <col min="12525" max="12525" width="0.83203125" style="1" customWidth="1"/>
    <col min="12526" max="12526" width="11.33203125" style="1" customWidth="1"/>
    <col min="12527" max="12527" width="10.33203125" style="1" customWidth="1"/>
    <col min="12528" max="12528" width="1.33203125" style="1" customWidth="1"/>
    <col min="12529" max="12529" width="9.33203125" style="1" customWidth="1"/>
    <col min="12530" max="12530" width="8.6640625" style="1" customWidth="1"/>
    <col min="12531" max="12531" width="6.6640625" style="1" customWidth="1"/>
    <col min="12532" max="12532" width="14.1640625" style="1" customWidth="1"/>
    <col min="12533" max="12767" width="13.1640625" style="1"/>
    <col min="12768" max="12768" width="2.5" style="1" customWidth="1"/>
    <col min="12769" max="12769" width="3.1640625" style="1" customWidth="1"/>
    <col min="12770" max="12770" width="70.1640625" style="1" customWidth="1"/>
    <col min="12771" max="12771" width="11.1640625" style="1" customWidth="1"/>
    <col min="12772" max="12772" width="2" style="1" customWidth="1"/>
    <col min="12773" max="12773" width="11.1640625" style="1" customWidth="1"/>
    <col min="12774" max="12774" width="2" style="1" customWidth="1"/>
    <col min="12775" max="12775" width="11.1640625" style="1" customWidth="1"/>
    <col min="12776" max="12776" width="2" style="1" customWidth="1"/>
    <col min="12777" max="12777" width="11.1640625" style="1" customWidth="1"/>
    <col min="12778" max="12778" width="2" style="1" customWidth="1"/>
    <col min="12779" max="12779" width="3.83203125" style="1" customWidth="1"/>
    <col min="12780" max="12780" width="10.83203125" style="1" customWidth="1"/>
    <col min="12781" max="12781" width="0.83203125" style="1" customWidth="1"/>
    <col min="12782" max="12782" width="11.33203125" style="1" customWidth="1"/>
    <col min="12783" max="12783" width="10.33203125" style="1" customWidth="1"/>
    <col min="12784" max="12784" width="1.33203125" style="1" customWidth="1"/>
    <col min="12785" max="12785" width="9.33203125" style="1" customWidth="1"/>
    <col min="12786" max="12786" width="8.6640625" style="1" customWidth="1"/>
    <col min="12787" max="12787" width="6.6640625" style="1" customWidth="1"/>
    <col min="12788" max="12788" width="14.1640625" style="1" customWidth="1"/>
    <col min="12789" max="13023" width="13.1640625" style="1"/>
    <col min="13024" max="13024" width="2.5" style="1" customWidth="1"/>
    <col min="13025" max="13025" width="3.1640625" style="1" customWidth="1"/>
    <col min="13026" max="13026" width="70.1640625" style="1" customWidth="1"/>
    <col min="13027" max="13027" width="11.1640625" style="1" customWidth="1"/>
    <col min="13028" max="13028" width="2" style="1" customWidth="1"/>
    <col min="13029" max="13029" width="11.1640625" style="1" customWidth="1"/>
    <col min="13030" max="13030" width="2" style="1" customWidth="1"/>
    <col min="13031" max="13031" width="11.1640625" style="1" customWidth="1"/>
    <col min="13032" max="13032" width="2" style="1" customWidth="1"/>
    <col min="13033" max="13033" width="11.1640625" style="1" customWidth="1"/>
    <col min="13034" max="13034" width="2" style="1" customWidth="1"/>
    <col min="13035" max="13035" width="3.83203125" style="1" customWidth="1"/>
    <col min="13036" max="13036" width="10.83203125" style="1" customWidth="1"/>
    <col min="13037" max="13037" width="0.83203125" style="1" customWidth="1"/>
    <col min="13038" max="13038" width="11.33203125" style="1" customWidth="1"/>
    <col min="13039" max="13039" width="10.33203125" style="1" customWidth="1"/>
    <col min="13040" max="13040" width="1.33203125" style="1" customWidth="1"/>
    <col min="13041" max="13041" width="9.33203125" style="1" customWidth="1"/>
    <col min="13042" max="13042" width="8.6640625" style="1" customWidth="1"/>
    <col min="13043" max="13043" width="6.6640625" style="1" customWidth="1"/>
    <col min="13044" max="13044" width="14.1640625" style="1" customWidth="1"/>
    <col min="13045" max="13279" width="13.1640625" style="1"/>
    <col min="13280" max="13280" width="2.5" style="1" customWidth="1"/>
    <col min="13281" max="13281" width="3.1640625" style="1" customWidth="1"/>
    <col min="13282" max="13282" width="70.1640625" style="1" customWidth="1"/>
    <col min="13283" max="13283" width="11.1640625" style="1" customWidth="1"/>
    <col min="13284" max="13284" width="2" style="1" customWidth="1"/>
    <col min="13285" max="13285" width="11.1640625" style="1" customWidth="1"/>
    <col min="13286" max="13286" width="2" style="1" customWidth="1"/>
    <col min="13287" max="13287" width="11.1640625" style="1" customWidth="1"/>
    <col min="13288" max="13288" width="2" style="1" customWidth="1"/>
    <col min="13289" max="13289" width="11.1640625" style="1" customWidth="1"/>
    <col min="13290" max="13290" width="2" style="1" customWidth="1"/>
    <col min="13291" max="13291" width="3.83203125" style="1" customWidth="1"/>
    <col min="13292" max="13292" width="10.83203125" style="1" customWidth="1"/>
    <col min="13293" max="13293" width="0.83203125" style="1" customWidth="1"/>
    <col min="13294" max="13294" width="11.33203125" style="1" customWidth="1"/>
    <col min="13295" max="13295" width="10.33203125" style="1" customWidth="1"/>
    <col min="13296" max="13296" width="1.33203125" style="1" customWidth="1"/>
    <col min="13297" max="13297" width="9.33203125" style="1" customWidth="1"/>
    <col min="13298" max="13298" width="8.6640625" style="1" customWidth="1"/>
    <col min="13299" max="13299" width="6.6640625" style="1" customWidth="1"/>
    <col min="13300" max="13300" width="14.1640625" style="1" customWidth="1"/>
    <col min="13301" max="13535" width="13.1640625" style="1"/>
    <col min="13536" max="13536" width="2.5" style="1" customWidth="1"/>
    <col min="13537" max="13537" width="3.1640625" style="1" customWidth="1"/>
    <col min="13538" max="13538" width="70.1640625" style="1" customWidth="1"/>
    <col min="13539" max="13539" width="11.1640625" style="1" customWidth="1"/>
    <col min="13540" max="13540" width="2" style="1" customWidth="1"/>
    <col min="13541" max="13541" width="11.1640625" style="1" customWidth="1"/>
    <col min="13542" max="13542" width="2" style="1" customWidth="1"/>
    <col min="13543" max="13543" width="11.1640625" style="1" customWidth="1"/>
    <col min="13544" max="13544" width="2" style="1" customWidth="1"/>
    <col min="13545" max="13545" width="11.1640625" style="1" customWidth="1"/>
    <col min="13546" max="13546" width="2" style="1" customWidth="1"/>
    <col min="13547" max="13547" width="3.83203125" style="1" customWidth="1"/>
    <col min="13548" max="13548" width="10.83203125" style="1" customWidth="1"/>
    <col min="13549" max="13549" width="0.83203125" style="1" customWidth="1"/>
    <col min="13550" max="13550" width="11.33203125" style="1" customWidth="1"/>
    <col min="13551" max="13551" width="10.33203125" style="1" customWidth="1"/>
    <col min="13552" max="13552" width="1.33203125" style="1" customWidth="1"/>
    <col min="13553" max="13553" width="9.33203125" style="1" customWidth="1"/>
    <col min="13554" max="13554" width="8.6640625" style="1" customWidth="1"/>
    <col min="13555" max="13555" width="6.6640625" style="1" customWidth="1"/>
    <col min="13556" max="13556" width="14.1640625" style="1" customWidth="1"/>
    <col min="13557" max="13791" width="13.1640625" style="1"/>
    <col min="13792" max="13792" width="2.5" style="1" customWidth="1"/>
    <col min="13793" max="13793" width="3.1640625" style="1" customWidth="1"/>
    <col min="13794" max="13794" width="70.1640625" style="1" customWidth="1"/>
    <col min="13795" max="13795" width="11.1640625" style="1" customWidth="1"/>
    <col min="13796" max="13796" width="2" style="1" customWidth="1"/>
    <col min="13797" max="13797" width="11.1640625" style="1" customWidth="1"/>
    <col min="13798" max="13798" width="2" style="1" customWidth="1"/>
    <col min="13799" max="13799" width="11.1640625" style="1" customWidth="1"/>
    <col min="13800" max="13800" width="2" style="1" customWidth="1"/>
    <col min="13801" max="13801" width="11.1640625" style="1" customWidth="1"/>
    <col min="13802" max="13802" width="2" style="1" customWidth="1"/>
    <col min="13803" max="13803" width="3.83203125" style="1" customWidth="1"/>
    <col min="13804" max="13804" width="10.83203125" style="1" customWidth="1"/>
    <col min="13805" max="13805" width="0.83203125" style="1" customWidth="1"/>
    <col min="13806" max="13806" width="11.33203125" style="1" customWidth="1"/>
    <col min="13807" max="13807" width="10.33203125" style="1" customWidth="1"/>
    <col min="13808" max="13808" width="1.33203125" style="1" customWidth="1"/>
    <col min="13809" max="13809" width="9.33203125" style="1" customWidth="1"/>
    <col min="13810" max="13810" width="8.6640625" style="1" customWidth="1"/>
    <col min="13811" max="13811" width="6.6640625" style="1" customWidth="1"/>
    <col min="13812" max="13812" width="14.1640625" style="1" customWidth="1"/>
    <col min="13813" max="14047" width="13.1640625" style="1"/>
    <col min="14048" max="14048" width="2.5" style="1" customWidth="1"/>
    <col min="14049" max="14049" width="3.1640625" style="1" customWidth="1"/>
    <col min="14050" max="14050" width="70.1640625" style="1" customWidth="1"/>
    <col min="14051" max="14051" width="11.1640625" style="1" customWidth="1"/>
    <col min="14052" max="14052" width="2" style="1" customWidth="1"/>
    <col min="14053" max="14053" width="11.1640625" style="1" customWidth="1"/>
    <col min="14054" max="14054" width="2" style="1" customWidth="1"/>
    <col min="14055" max="14055" width="11.1640625" style="1" customWidth="1"/>
    <col min="14056" max="14056" width="2" style="1" customWidth="1"/>
    <col min="14057" max="14057" width="11.1640625" style="1" customWidth="1"/>
    <col min="14058" max="14058" width="2" style="1" customWidth="1"/>
    <col min="14059" max="14059" width="3.83203125" style="1" customWidth="1"/>
    <col min="14060" max="14060" width="10.83203125" style="1" customWidth="1"/>
    <col min="14061" max="14061" width="0.83203125" style="1" customWidth="1"/>
    <col min="14062" max="14062" width="11.33203125" style="1" customWidth="1"/>
    <col min="14063" max="14063" width="10.33203125" style="1" customWidth="1"/>
    <col min="14064" max="14064" width="1.33203125" style="1" customWidth="1"/>
    <col min="14065" max="14065" width="9.33203125" style="1" customWidth="1"/>
    <col min="14066" max="14066" width="8.6640625" style="1" customWidth="1"/>
    <col min="14067" max="14067" width="6.6640625" style="1" customWidth="1"/>
    <col min="14068" max="14068" width="14.1640625" style="1" customWidth="1"/>
    <col min="14069" max="14303" width="13.1640625" style="1"/>
    <col min="14304" max="14304" width="2.5" style="1" customWidth="1"/>
    <col min="14305" max="14305" width="3.1640625" style="1" customWidth="1"/>
    <col min="14306" max="14306" width="70.1640625" style="1" customWidth="1"/>
    <col min="14307" max="14307" width="11.1640625" style="1" customWidth="1"/>
    <col min="14308" max="14308" width="2" style="1" customWidth="1"/>
    <col min="14309" max="14309" width="11.1640625" style="1" customWidth="1"/>
    <col min="14310" max="14310" width="2" style="1" customWidth="1"/>
    <col min="14311" max="14311" width="11.1640625" style="1" customWidth="1"/>
    <col min="14312" max="14312" width="2" style="1" customWidth="1"/>
    <col min="14313" max="14313" width="11.1640625" style="1" customWidth="1"/>
    <col min="14314" max="14314" width="2" style="1" customWidth="1"/>
    <col min="14315" max="14315" width="3.83203125" style="1" customWidth="1"/>
    <col min="14316" max="14316" width="10.83203125" style="1" customWidth="1"/>
    <col min="14317" max="14317" width="0.83203125" style="1" customWidth="1"/>
    <col min="14318" max="14318" width="11.33203125" style="1" customWidth="1"/>
    <col min="14319" max="14319" width="10.33203125" style="1" customWidth="1"/>
    <col min="14320" max="14320" width="1.33203125" style="1" customWidth="1"/>
    <col min="14321" max="14321" width="9.33203125" style="1" customWidth="1"/>
    <col min="14322" max="14322" width="8.6640625" style="1" customWidth="1"/>
    <col min="14323" max="14323" width="6.6640625" style="1" customWidth="1"/>
    <col min="14324" max="14324" width="14.1640625" style="1" customWidth="1"/>
    <col min="14325" max="14559" width="13.1640625" style="1"/>
    <col min="14560" max="14560" width="2.5" style="1" customWidth="1"/>
    <col min="14561" max="14561" width="3.1640625" style="1" customWidth="1"/>
    <col min="14562" max="14562" width="70.1640625" style="1" customWidth="1"/>
    <col min="14563" max="14563" width="11.1640625" style="1" customWidth="1"/>
    <col min="14564" max="14564" width="2" style="1" customWidth="1"/>
    <col min="14565" max="14565" width="11.1640625" style="1" customWidth="1"/>
    <col min="14566" max="14566" width="2" style="1" customWidth="1"/>
    <col min="14567" max="14567" width="11.1640625" style="1" customWidth="1"/>
    <col min="14568" max="14568" width="2" style="1" customWidth="1"/>
    <col min="14569" max="14569" width="11.1640625" style="1" customWidth="1"/>
    <col min="14570" max="14570" width="2" style="1" customWidth="1"/>
    <col min="14571" max="14571" width="3.83203125" style="1" customWidth="1"/>
    <col min="14572" max="14572" width="10.83203125" style="1" customWidth="1"/>
    <col min="14573" max="14573" width="0.83203125" style="1" customWidth="1"/>
    <col min="14574" max="14574" width="11.33203125" style="1" customWidth="1"/>
    <col min="14575" max="14575" width="10.33203125" style="1" customWidth="1"/>
    <col min="14576" max="14576" width="1.33203125" style="1" customWidth="1"/>
    <col min="14577" max="14577" width="9.33203125" style="1" customWidth="1"/>
    <col min="14578" max="14578" width="8.6640625" style="1" customWidth="1"/>
    <col min="14579" max="14579" width="6.6640625" style="1" customWidth="1"/>
    <col min="14580" max="14580" width="14.1640625" style="1" customWidth="1"/>
    <col min="14581" max="14815" width="13.1640625" style="1"/>
    <col min="14816" max="14816" width="2.5" style="1" customWidth="1"/>
    <col min="14817" max="14817" width="3.1640625" style="1" customWidth="1"/>
    <col min="14818" max="14818" width="70.1640625" style="1" customWidth="1"/>
    <col min="14819" max="14819" width="11.1640625" style="1" customWidth="1"/>
    <col min="14820" max="14820" width="2" style="1" customWidth="1"/>
    <col min="14821" max="14821" width="11.1640625" style="1" customWidth="1"/>
    <col min="14822" max="14822" width="2" style="1" customWidth="1"/>
    <col min="14823" max="14823" width="11.1640625" style="1" customWidth="1"/>
    <col min="14824" max="14824" width="2" style="1" customWidth="1"/>
    <col min="14825" max="14825" width="11.1640625" style="1" customWidth="1"/>
    <col min="14826" max="14826" width="2" style="1" customWidth="1"/>
    <col min="14827" max="14827" width="3.83203125" style="1" customWidth="1"/>
    <col min="14828" max="14828" width="10.83203125" style="1" customWidth="1"/>
    <col min="14829" max="14829" width="0.83203125" style="1" customWidth="1"/>
    <col min="14830" max="14830" width="11.33203125" style="1" customWidth="1"/>
    <col min="14831" max="14831" width="10.33203125" style="1" customWidth="1"/>
    <col min="14832" max="14832" width="1.33203125" style="1" customWidth="1"/>
    <col min="14833" max="14833" width="9.33203125" style="1" customWidth="1"/>
    <col min="14834" max="14834" width="8.6640625" style="1" customWidth="1"/>
    <col min="14835" max="14835" width="6.6640625" style="1" customWidth="1"/>
    <col min="14836" max="14836" width="14.1640625" style="1" customWidth="1"/>
    <col min="14837" max="15071" width="13.1640625" style="1"/>
    <col min="15072" max="15072" width="2.5" style="1" customWidth="1"/>
    <col min="15073" max="15073" width="3.1640625" style="1" customWidth="1"/>
    <col min="15074" max="15074" width="70.1640625" style="1" customWidth="1"/>
    <col min="15075" max="15075" width="11.1640625" style="1" customWidth="1"/>
    <col min="15076" max="15076" width="2" style="1" customWidth="1"/>
    <col min="15077" max="15077" width="11.1640625" style="1" customWidth="1"/>
    <col min="15078" max="15078" width="2" style="1" customWidth="1"/>
    <col min="15079" max="15079" width="11.1640625" style="1" customWidth="1"/>
    <col min="15080" max="15080" width="2" style="1" customWidth="1"/>
    <col min="15081" max="15081" width="11.1640625" style="1" customWidth="1"/>
    <col min="15082" max="15082" width="2" style="1" customWidth="1"/>
    <col min="15083" max="15083" width="3.83203125" style="1" customWidth="1"/>
    <col min="15084" max="15084" width="10.83203125" style="1" customWidth="1"/>
    <col min="15085" max="15085" width="0.83203125" style="1" customWidth="1"/>
    <col min="15086" max="15086" width="11.33203125" style="1" customWidth="1"/>
    <col min="15087" max="15087" width="10.33203125" style="1" customWidth="1"/>
    <col min="15088" max="15088" width="1.33203125" style="1" customWidth="1"/>
    <col min="15089" max="15089" width="9.33203125" style="1" customWidth="1"/>
    <col min="15090" max="15090" width="8.6640625" style="1" customWidth="1"/>
    <col min="15091" max="15091" width="6.6640625" style="1" customWidth="1"/>
    <col min="15092" max="15092" width="14.1640625" style="1" customWidth="1"/>
    <col min="15093" max="15327" width="13.1640625" style="1"/>
    <col min="15328" max="15328" width="2.5" style="1" customWidth="1"/>
    <col min="15329" max="15329" width="3.1640625" style="1" customWidth="1"/>
    <col min="15330" max="15330" width="70.1640625" style="1" customWidth="1"/>
    <col min="15331" max="15331" width="11.1640625" style="1" customWidth="1"/>
    <col min="15332" max="15332" width="2" style="1" customWidth="1"/>
    <col min="15333" max="15333" width="11.1640625" style="1" customWidth="1"/>
    <col min="15334" max="15334" width="2" style="1" customWidth="1"/>
    <col min="15335" max="15335" width="11.1640625" style="1" customWidth="1"/>
    <col min="15336" max="15336" width="2" style="1" customWidth="1"/>
    <col min="15337" max="15337" width="11.1640625" style="1" customWidth="1"/>
    <col min="15338" max="15338" width="2" style="1" customWidth="1"/>
    <col min="15339" max="15339" width="3.83203125" style="1" customWidth="1"/>
    <col min="15340" max="15340" width="10.83203125" style="1" customWidth="1"/>
    <col min="15341" max="15341" width="0.83203125" style="1" customWidth="1"/>
    <col min="15342" max="15342" width="11.33203125" style="1" customWidth="1"/>
    <col min="15343" max="15343" width="10.33203125" style="1" customWidth="1"/>
    <col min="15344" max="15344" width="1.33203125" style="1" customWidth="1"/>
    <col min="15345" max="15345" width="9.33203125" style="1" customWidth="1"/>
    <col min="15346" max="15346" width="8.6640625" style="1" customWidth="1"/>
    <col min="15347" max="15347" width="6.6640625" style="1" customWidth="1"/>
    <col min="15348" max="15348" width="14.1640625" style="1" customWidth="1"/>
    <col min="15349" max="15583" width="13.1640625" style="1"/>
    <col min="15584" max="15584" width="2.5" style="1" customWidth="1"/>
    <col min="15585" max="15585" width="3.1640625" style="1" customWidth="1"/>
    <col min="15586" max="15586" width="70.1640625" style="1" customWidth="1"/>
    <col min="15587" max="15587" width="11.1640625" style="1" customWidth="1"/>
    <col min="15588" max="15588" width="2" style="1" customWidth="1"/>
    <col min="15589" max="15589" width="11.1640625" style="1" customWidth="1"/>
    <col min="15590" max="15590" width="2" style="1" customWidth="1"/>
    <col min="15591" max="15591" width="11.1640625" style="1" customWidth="1"/>
    <col min="15592" max="15592" width="2" style="1" customWidth="1"/>
    <col min="15593" max="15593" width="11.1640625" style="1" customWidth="1"/>
    <col min="15594" max="15594" width="2" style="1" customWidth="1"/>
    <col min="15595" max="15595" width="3.83203125" style="1" customWidth="1"/>
    <col min="15596" max="15596" width="10.83203125" style="1" customWidth="1"/>
    <col min="15597" max="15597" width="0.83203125" style="1" customWidth="1"/>
    <col min="15598" max="15598" width="11.33203125" style="1" customWidth="1"/>
    <col min="15599" max="15599" width="10.33203125" style="1" customWidth="1"/>
    <col min="15600" max="15600" width="1.33203125" style="1" customWidth="1"/>
    <col min="15601" max="15601" width="9.33203125" style="1" customWidth="1"/>
    <col min="15602" max="15602" width="8.6640625" style="1" customWidth="1"/>
    <col min="15603" max="15603" width="6.6640625" style="1" customWidth="1"/>
    <col min="15604" max="15604" width="14.1640625" style="1" customWidth="1"/>
    <col min="15605" max="15839" width="13.1640625" style="1"/>
    <col min="15840" max="15840" width="2.5" style="1" customWidth="1"/>
    <col min="15841" max="15841" width="3.1640625" style="1" customWidth="1"/>
    <col min="15842" max="15842" width="70.1640625" style="1" customWidth="1"/>
    <col min="15843" max="15843" width="11.1640625" style="1" customWidth="1"/>
    <col min="15844" max="15844" width="2" style="1" customWidth="1"/>
    <col min="15845" max="15845" width="11.1640625" style="1" customWidth="1"/>
    <col min="15846" max="15846" width="2" style="1" customWidth="1"/>
    <col min="15847" max="15847" width="11.1640625" style="1" customWidth="1"/>
    <col min="15848" max="15848" width="2" style="1" customWidth="1"/>
    <col min="15849" max="15849" width="11.1640625" style="1" customWidth="1"/>
    <col min="15850" max="15850" width="2" style="1" customWidth="1"/>
    <col min="15851" max="15851" width="3.83203125" style="1" customWidth="1"/>
    <col min="15852" max="15852" width="10.83203125" style="1" customWidth="1"/>
    <col min="15853" max="15853" width="0.83203125" style="1" customWidth="1"/>
    <col min="15854" max="15854" width="11.33203125" style="1" customWidth="1"/>
    <col min="15855" max="15855" width="10.33203125" style="1" customWidth="1"/>
    <col min="15856" max="15856" width="1.33203125" style="1" customWidth="1"/>
    <col min="15857" max="15857" width="9.33203125" style="1" customWidth="1"/>
    <col min="15858" max="15858" width="8.6640625" style="1" customWidth="1"/>
    <col min="15859" max="15859" width="6.6640625" style="1" customWidth="1"/>
    <col min="15860" max="15860" width="14.1640625" style="1" customWidth="1"/>
    <col min="15861" max="16095" width="13.1640625" style="1"/>
    <col min="16096" max="16096" width="2.5" style="1" customWidth="1"/>
    <col min="16097" max="16097" width="3.1640625" style="1" customWidth="1"/>
    <col min="16098" max="16098" width="70.1640625" style="1" customWidth="1"/>
    <col min="16099" max="16099" width="11.1640625" style="1" customWidth="1"/>
    <col min="16100" max="16100" width="2" style="1" customWidth="1"/>
    <col min="16101" max="16101" width="11.1640625" style="1" customWidth="1"/>
    <col min="16102" max="16102" width="2" style="1" customWidth="1"/>
    <col min="16103" max="16103" width="11.1640625" style="1" customWidth="1"/>
    <col min="16104" max="16104" width="2" style="1" customWidth="1"/>
    <col min="16105" max="16105" width="11.1640625" style="1" customWidth="1"/>
    <col min="16106" max="16106" width="2" style="1" customWidth="1"/>
    <col min="16107" max="16107" width="3.83203125" style="1" customWidth="1"/>
    <col min="16108" max="16108" width="10.83203125" style="1" customWidth="1"/>
    <col min="16109" max="16109" width="0.83203125" style="1" customWidth="1"/>
    <col min="16110" max="16110" width="11.33203125" style="1" customWidth="1"/>
    <col min="16111" max="16111" width="10.33203125" style="1" customWidth="1"/>
    <col min="16112" max="16112" width="1.33203125" style="1" customWidth="1"/>
    <col min="16113" max="16113" width="9.33203125" style="1" customWidth="1"/>
    <col min="16114" max="16114" width="8.6640625" style="1" customWidth="1"/>
    <col min="16115" max="16115" width="6.6640625" style="1" customWidth="1"/>
    <col min="16116" max="16116" width="14.1640625" style="1" customWidth="1"/>
    <col min="16117" max="16384" width="13.1640625" style="1"/>
  </cols>
  <sheetData>
    <row r="1" spans="1:7" ht="15.75" customHeight="1" x14ac:dyDescent="0.2">
      <c r="A1" s="279" t="s">
        <v>137</v>
      </c>
      <c r="B1" s="279"/>
      <c r="C1" s="279"/>
      <c r="D1" s="279"/>
      <c r="E1" s="279"/>
      <c r="F1" s="279"/>
      <c r="G1" s="152"/>
    </row>
    <row r="2" spans="1:7" ht="12.75" customHeight="1" thickBot="1" x14ac:dyDescent="0.25">
      <c r="B2" s="57"/>
      <c r="C2" s="58"/>
      <c r="D2" s="58"/>
      <c r="E2" s="283" t="s">
        <v>53</v>
      </c>
      <c r="F2" s="283"/>
      <c r="G2" s="157"/>
    </row>
    <row r="3" spans="1:7" ht="16.5" customHeight="1" x14ac:dyDescent="0.2">
      <c r="A3" s="3"/>
      <c r="B3" s="59"/>
      <c r="C3" s="280" t="s">
        <v>115</v>
      </c>
      <c r="D3" s="281"/>
      <c r="E3" s="280" t="s">
        <v>173</v>
      </c>
      <c r="F3" s="282"/>
      <c r="G3" s="159"/>
    </row>
    <row r="4" spans="1:7" ht="15" customHeight="1" x14ac:dyDescent="0.2">
      <c r="A4" s="4"/>
      <c r="B4" s="60"/>
      <c r="C4" s="75" t="s">
        <v>1</v>
      </c>
      <c r="D4" s="73" t="s">
        <v>2</v>
      </c>
      <c r="E4" s="75" t="s">
        <v>1</v>
      </c>
      <c r="F4" s="73" t="s">
        <v>2</v>
      </c>
      <c r="G4" s="158"/>
    </row>
    <row r="5" spans="1:7" ht="25.5" customHeight="1" x14ac:dyDescent="0.2">
      <c r="A5" s="167" t="s">
        <v>33</v>
      </c>
      <c r="B5" s="61"/>
      <c r="C5" s="196">
        <v>412992</v>
      </c>
      <c r="D5" s="197">
        <v>202319</v>
      </c>
      <c r="E5" s="196">
        <v>429545</v>
      </c>
      <c r="F5" s="196">
        <v>210461</v>
      </c>
      <c r="G5" s="160"/>
    </row>
    <row r="6" spans="1:7" ht="15" customHeight="1" x14ac:dyDescent="0.2">
      <c r="A6" s="96" t="s">
        <v>116</v>
      </c>
      <c r="B6" s="166" t="s">
        <v>82</v>
      </c>
      <c r="C6" s="198">
        <v>1782</v>
      </c>
      <c r="D6" s="76">
        <v>686</v>
      </c>
      <c r="E6" s="198">
        <v>1881</v>
      </c>
      <c r="F6" s="199">
        <v>751</v>
      </c>
      <c r="G6" s="76"/>
    </row>
    <row r="7" spans="1:7" ht="0.95" customHeight="1" x14ac:dyDescent="0.2">
      <c r="A7" s="96"/>
      <c r="B7" s="166"/>
      <c r="C7" s="198"/>
      <c r="D7" s="76"/>
      <c r="E7" s="198"/>
      <c r="F7" s="199"/>
      <c r="G7" s="76"/>
    </row>
    <row r="8" spans="1:7" ht="15" customHeight="1" x14ac:dyDescent="0.2">
      <c r="A8" s="96" t="s">
        <v>117</v>
      </c>
      <c r="B8" s="166" t="s">
        <v>3</v>
      </c>
      <c r="C8" s="198">
        <v>874</v>
      </c>
      <c r="D8" s="76">
        <v>236</v>
      </c>
      <c r="E8" s="198">
        <v>884</v>
      </c>
      <c r="F8" s="76">
        <v>217</v>
      </c>
      <c r="G8" s="76"/>
    </row>
    <row r="9" spans="1:7" ht="0.95" customHeight="1" x14ac:dyDescent="0.2">
      <c r="A9" s="96"/>
      <c r="B9" s="166"/>
      <c r="C9" s="198"/>
      <c r="D9" s="76"/>
      <c r="E9" s="198"/>
      <c r="F9" s="76"/>
      <c r="G9" s="76"/>
    </row>
    <row r="10" spans="1:7" ht="15" customHeight="1" x14ac:dyDescent="0.2">
      <c r="A10" s="96" t="s">
        <v>118</v>
      </c>
      <c r="B10" s="166" t="s">
        <v>4</v>
      </c>
      <c r="C10" s="198">
        <v>44037</v>
      </c>
      <c r="D10" s="76">
        <v>15166</v>
      </c>
      <c r="E10" s="198">
        <v>44179</v>
      </c>
      <c r="F10" s="76">
        <v>15475</v>
      </c>
      <c r="G10" s="76"/>
    </row>
    <row r="11" spans="1:7" ht="0.95" customHeight="1" x14ac:dyDescent="0.2">
      <c r="A11" s="96"/>
      <c r="B11" s="166"/>
      <c r="C11" s="198"/>
      <c r="D11" s="76"/>
      <c r="E11" s="198"/>
      <c r="F11" s="76"/>
      <c r="G11" s="76"/>
    </row>
    <row r="12" spans="1:7" ht="15" customHeight="1" x14ac:dyDescent="0.2">
      <c r="A12" s="96" t="s">
        <v>119</v>
      </c>
      <c r="B12" s="166" t="s">
        <v>63</v>
      </c>
      <c r="C12" s="198">
        <v>3427</v>
      </c>
      <c r="D12" s="76">
        <v>1072</v>
      </c>
      <c r="E12" s="198">
        <v>4257</v>
      </c>
      <c r="F12" s="76">
        <v>1524</v>
      </c>
      <c r="G12" s="76"/>
    </row>
    <row r="13" spans="1:7" ht="0.95" customHeight="1" x14ac:dyDescent="0.2">
      <c r="A13" s="96"/>
      <c r="B13" s="166"/>
      <c r="C13" s="198"/>
      <c r="D13" s="76"/>
      <c r="E13" s="198"/>
      <c r="F13" s="76"/>
      <c r="G13" s="76"/>
    </row>
    <row r="14" spans="1:7" ht="28.5" customHeight="1" x14ac:dyDescent="0.2">
      <c r="A14" s="96" t="s">
        <v>120</v>
      </c>
      <c r="B14" s="97" t="s">
        <v>64</v>
      </c>
      <c r="C14" s="200">
        <v>3984</v>
      </c>
      <c r="D14" s="77">
        <v>641</v>
      </c>
      <c r="E14" s="200">
        <v>4417</v>
      </c>
      <c r="F14" s="77">
        <v>712</v>
      </c>
      <c r="G14" s="77"/>
    </row>
    <row r="15" spans="1:7" ht="0.95" customHeight="1" x14ac:dyDescent="0.2">
      <c r="A15" s="96"/>
      <c r="B15" s="97"/>
      <c r="C15" s="198"/>
      <c r="D15" s="76"/>
      <c r="E15" s="198"/>
      <c r="F15" s="76"/>
      <c r="G15" s="77"/>
    </row>
    <row r="16" spans="1:7" ht="15" customHeight="1" x14ac:dyDescent="0.2">
      <c r="A16" s="96" t="s">
        <v>121</v>
      </c>
      <c r="B16" s="166" t="s">
        <v>5</v>
      </c>
      <c r="C16" s="198">
        <v>22919</v>
      </c>
      <c r="D16" s="76">
        <v>2640</v>
      </c>
      <c r="E16" s="198">
        <v>25790</v>
      </c>
      <c r="F16" s="76">
        <v>2958</v>
      </c>
      <c r="G16" s="76"/>
    </row>
    <row r="17" spans="1:7" ht="0.95" customHeight="1" x14ac:dyDescent="0.2">
      <c r="A17" s="96"/>
      <c r="B17" s="166"/>
      <c r="C17" s="198"/>
      <c r="D17" s="76"/>
      <c r="E17" s="198"/>
      <c r="F17" s="76"/>
      <c r="G17" s="76"/>
    </row>
    <row r="18" spans="1:7" ht="15" customHeight="1" x14ac:dyDescent="0.2">
      <c r="A18" s="96" t="s">
        <v>122</v>
      </c>
      <c r="B18" s="166" t="s">
        <v>65</v>
      </c>
      <c r="C18" s="198">
        <v>74028</v>
      </c>
      <c r="D18" s="76">
        <v>37593</v>
      </c>
      <c r="E18" s="198">
        <v>78185</v>
      </c>
      <c r="F18" s="76">
        <v>39694</v>
      </c>
      <c r="G18" s="76"/>
    </row>
    <row r="19" spans="1:7" ht="0.95" customHeight="1" x14ac:dyDescent="0.2">
      <c r="A19" s="96"/>
      <c r="B19" s="166"/>
      <c r="C19" s="198"/>
      <c r="D19" s="76"/>
      <c r="E19" s="198"/>
      <c r="F19" s="76"/>
      <c r="G19" s="76"/>
    </row>
    <row r="20" spans="1:7" ht="15" customHeight="1" x14ac:dyDescent="0.2">
      <c r="A20" s="96" t="s">
        <v>123</v>
      </c>
      <c r="B20" s="166" t="s">
        <v>84</v>
      </c>
      <c r="C20" s="198">
        <v>20761</v>
      </c>
      <c r="D20" s="76">
        <v>5066</v>
      </c>
      <c r="E20" s="198">
        <v>20603</v>
      </c>
      <c r="F20" s="76">
        <v>4893</v>
      </c>
      <c r="G20" s="76"/>
    </row>
    <row r="21" spans="1:7" ht="0.95" customHeight="1" x14ac:dyDescent="0.2">
      <c r="A21" s="96"/>
      <c r="B21" s="166"/>
      <c r="C21" s="198"/>
      <c r="D21" s="76"/>
      <c r="E21" s="198"/>
      <c r="F21" s="76"/>
      <c r="G21" s="76"/>
    </row>
    <row r="22" spans="1:7" ht="15" customHeight="1" x14ac:dyDescent="0.2">
      <c r="A22" s="96" t="s">
        <v>124</v>
      </c>
      <c r="B22" s="166" t="s">
        <v>71</v>
      </c>
      <c r="C22" s="198">
        <v>17937</v>
      </c>
      <c r="D22" s="76">
        <v>8365</v>
      </c>
      <c r="E22" s="198">
        <v>18109</v>
      </c>
      <c r="F22" s="76">
        <v>8715</v>
      </c>
      <c r="G22" s="76"/>
    </row>
    <row r="23" spans="1:7" ht="0.95" customHeight="1" x14ac:dyDescent="0.2">
      <c r="A23" s="96"/>
      <c r="B23" s="166"/>
      <c r="C23" s="198"/>
      <c r="D23" s="76"/>
      <c r="E23" s="198"/>
      <c r="F23" s="76"/>
      <c r="G23" s="76"/>
    </row>
    <row r="24" spans="1:7" ht="15" customHeight="1" x14ac:dyDescent="0.2">
      <c r="A24" s="96" t="s">
        <v>125</v>
      </c>
      <c r="B24" s="166" t="s">
        <v>66</v>
      </c>
      <c r="C24" s="198">
        <v>23320</v>
      </c>
      <c r="D24" s="76">
        <v>9038</v>
      </c>
      <c r="E24" s="198">
        <v>25670</v>
      </c>
      <c r="F24" s="76">
        <v>10010</v>
      </c>
      <c r="G24" s="76"/>
    </row>
    <row r="25" spans="1:7" ht="0.95" customHeight="1" x14ac:dyDescent="0.2">
      <c r="A25" s="96"/>
      <c r="B25" s="166"/>
      <c r="C25" s="198"/>
      <c r="D25" s="76"/>
      <c r="E25" s="198"/>
      <c r="F25" s="76"/>
      <c r="G25" s="76"/>
    </row>
    <row r="26" spans="1:7" ht="15" customHeight="1" x14ac:dyDescent="0.2">
      <c r="A26" s="96" t="s">
        <v>126</v>
      </c>
      <c r="B26" s="166" t="s">
        <v>70</v>
      </c>
      <c r="C26" s="198">
        <v>20261</v>
      </c>
      <c r="D26" s="76">
        <v>13498</v>
      </c>
      <c r="E26" s="198">
        <v>20147</v>
      </c>
      <c r="F26" s="76">
        <v>13436</v>
      </c>
      <c r="G26" s="76"/>
    </row>
    <row r="27" spans="1:7" ht="0.95" customHeight="1" x14ac:dyDescent="0.2">
      <c r="A27" s="96"/>
      <c r="B27" s="166"/>
      <c r="C27" s="198"/>
      <c r="D27" s="76"/>
      <c r="E27" s="198"/>
      <c r="F27" s="76"/>
      <c r="G27" s="76"/>
    </row>
    <row r="28" spans="1:7" ht="15" customHeight="1" x14ac:dyDescent="0.2">
      <c r="A28" s="96" t="s">
        <v>127</v>
      </c>
      <c r="B28" s="166" t="s">
        <v>67</v>
      </c>
      <c r="C28" s="198">
        <v>4495</v>
      </c>
      <c r="D28" s="76">
        <v>2185</v>
      </c>
      <c r="E28" s="198">
        <v>5040</v>
      </c>
      <c r="F28" s="76">
        <v>2568</v>
      </c>
      <c r="G28" s="76"/>
    </row>
    <row r="29" spans="1:7" ht="0.95" customHeight="1" x14ac:dyDescent="0.2">
      <c r="A29" s="96"/>
      <c r="B29" s="166"/>
      <c r="C29" s="198"/>
      <c r="D29" s="76"/>
      <c r="E29" s="198"/>
      <c r="F29" s="76"/>
      <c r="G29" s="76"/>
    </row>
    <row r="30" spans="1:7" ht="15" customHeight="1" x14ac:dyDescent="0.2">
      <c r="A30" s="96" t="s">
        <v>128</v>
      </c>
      <c r="B30" s="166" t="s">
        <v>68</v>
      </c>
      <c r="C30" s="198">
        <v>35723</v>
      </c>
      <c r="D30" s="76">
        <v>17733</v>
      </c>
      <c r="E30" s="198">
        <v>36994</v>
      </c>
      <c r="F30" s="76">
        <v>18316</v>
      </c>
      <c r="G30" s="76"/>
    </row>
    <row r="31" spans="1:7" ht="0.95" customHeight="1" x14ac:dyDescent="0.2">
      <c r="A31" s="96"/>
      <c r="B31" s="166"/>
      <c r="C31" s="198"/>
      <c r="D31" s="76"/>
      <c r="E31" s="198"/>
      <c r="F31" s="76"/>
      <c r="G31" s="76"/>
    </row>
    <row r="32" spans="1:7" ht="15" customHeight="1" x14ac:dyDescent="0.2">
      <c r="A32" s="96" t="s">
        <v>129</v>
      </c>
      <c r="B32" s="166" t="s">
        <v>69</v>
      </c>
      <c r="C32" s="198">
        <v>23950</v>
      </c>
      <c r="D32" s="76">
        <v>10940</v>
      </c>
      <c r="E32" s="198">
        <v>24622</v>
      </c>
      <c r="F32" s="76">
        <v>11300</v>
      </c>
      <c r="G32" s="76"/>
    </row>
    <row r="33" spans="1:7" ht="0.95" customHeight="1" x14ac:dyDescent="0.2">
      <c r="A33" s="96"/>
      <c r="B33" s="166"/>
      <c r="C33" s="198"/>
      <c r="D33" s="76"/>
      <c r="E33" s="198"/>
      <c r="F33" s="76"/>
      <c r="G33" s="76"/>
    </row>
    <row r="34" spans="1:7" ht="15" customHeight="1" x14ac:dyDescent="0.2">
      <c r="A34" s="96" t="s">
        <v>130</v>
      </c>
      <c r="B34" s="166" t="s">
        <v>7</v>
      </c>
      <c r="C34" s="198">
        <v>34429</v>
      </c>
      <c r="D34" s="76">
        <v>18321</v>
      </c>
      <c r="E34" s="198">
        <v>34612</v>
      </c>
      <c r="F34" s="76">
        <v>18946</v>
      </c>
      <c r="G34" s="76"/>
    </row>
    <row r="35" spans="1:7" ht="0.95" customHeight="1" x14ac:dyDescent="0.2">
      <c r="A35" s="96"/>
      <c r="B35" s="166"/>
      <c r="C35" s="198"/>
      <c r="D35" s="76"/>
      <c r="E35" s="198"/>
      <c r="F35" s="76"/>
      <c r="G35" s="76"/>
    </row>
    <row r="36" spans="1:7" ht="15" customHeight="1" x14ac:dyDescent="0.2">
      <c r="A36" s="96" t="s">
        <v>131</v>
      </c>
      <c r="B36" s="166" t="s">
        <v>6</v>
      </c>
      <c r="C36" s="198">
        <v>28914</v>
      </c>
      <c r="D36" s="76">
        <v>21844</v>
      </c>
      <c r="E36" s="198">
        <v>30307</v>
      </c>
      <c r="F36" s="76">
        <v>22817</v>
      </c>
      <c r="G36" s="76"/>
    </row>
    <row r="37" spans="1:7" ht="0.95" customHeight="1" x14ac:dyDescent="0.2">
      <c r="A37" s="96"/>
      <c r="B37" s="166"/>
      <c r="C37" s="198"/>
      <c r="D37" s="76"/>
      <c r="E37" s="198"/>
      <c r="F37" s="76"/>
      <c r="G37" s="76"/>
    </row>
    <row r="38" spans="1:7" ht="15" customHeight="1" x14ac:dyDescent="0.2">
      <c r="A38" s="96" t="s">
        <v>132</v>
      </c>
      <c r="B38" s="166" t="s">
        <v>72</v>
      </c>
      <c r="C38" s="198">
        <v>31161</v>
      </c>
      <c r="D38" s="76">
        <v>24156</v>
      </c>
      <c r="E38" s="198">
        <v>31644</v>
      </c>
      <c r="F38" s="76">
        <v>24557</v>
      </c>
      <c r="G38" s="76"/>
    </row>
    <row r="39" spans="1:7" ht="0.95" customHeight="1" x14ac:dyDescent="0.2">
      <c r="A39" s="96"/>
      <c r="B39" s="166"/>
      <c r="C39" s="198"/>
      <c r="D39" s="76"/>
      <c r="E39" s="198"/>
      <c r="F39" s="76"/>
      <c r="G39" s="76"/>
    </row>
    <row r="40" spans="1:7" ht="15" customHeight="1" x14ac:dyDescent="0.2">
      <c r="A40" s="96" t="s">
        <v>133</v>
      </c>
      <c r="B40" s="166" t="s">
        <v>74</v>
      </c>
      <c r="C40" s="198">
        <v>9677</v>
      </c>
      <c r="D40" s="76">
        <v>5131</v>
      </c>
      <c r="E40" s="198">
        <v>10421</v>
      </c>
      <c r="F40" s="76">
        <v>5459</v>
      </c>
      <c r="G40" s="76"/>
    </row>
    <row r="41" spans="1:7" ht="0.95" customHeight="1" x14ac:dyDescent="0.2">
      <c r="A41" s="96"/>
      <c r="B41" s="166"/>
      <c r="C41" s="198"/>
      <c r="D41" s="76"/>
      <c r="E41" s="198"/>
      <c r="F41" s="76"/>
      <c r="G41" s="76"/>
    </row>
    <row r="42" spans="1:7" ht="15" customHeight="1" x14ac:dyDescent="0.2">
      <c r="A42" s="96" t="s">
        <v>134</v>
      </c>
      <c r="B42" s="166" t="s">
        <v>73</v>
      </c>
      <c r="C42" s="198">
        <v>10990</v>
      </c>
      <c r="D42" s="76">
        <v>7754</v>
      </c>
      <c r="E42" s="198">
        <v>11494</v>
      </c>
      <c r="F42" s="76">
        <v>7889</v>
      </c>
      <c r="G42" s="76"/>
    </row>
    <row r="43" spans="1:7" ht="0.95" customHeight="1" x14ac:dyDescent="0.2">
      <c r="A43" s="96"/>
      <c r="B43" s="166"/>
      <c r="C43" s="198"/>
      <c r="D43" s="76"/>
      <c r="E43" s="198"/>
      <c r="F43" s="76"/>
      <c r="G43" s="76"/>
    </row>
    <row r="44" spans="1:7" ht="28.5" customHeight="1" x14ac:dyDescent="0.2">
      <c r="A44" s="95" t="s">
        <v>135</v>
      </c>
      <c r="B44" s="95" t="s">
        <v>95</v>
      </c>
      <c r="C44" s="200">
        <v>309</v>
      </c>
      <c r="D44" s="201">
        <v>246</v>
      </c>
      <c r="E44" s="200">
        <v>273</v>
      </c>
      <c r="F44" s="77">
        <v>216</v>
      </c>
      <c r="G44" s="77"/>
    </row>
    <row r="45" spans="1:7" ht="0.95" customHeight="1" x14ac:dyDescent="0.2">
      <c r="A45" s="95"/>
      <c r="B45" s="51"/>
      <c r="C45" s="198"/>
      <c r="D45" s="202"/>
      <c r="E45" s="198"/>
      <c r="F45" s="76"/>
      <c r="G45" s="77"/>
    </row>
    <row r="46" spans="1:7" ht="15" customHeight="1" x14ac:dyDescent="0.2">
      <c r="A46" s="277" t="s">
        <v>8</v>
      </c>
      <c r="B46" s="278"/>
      <c r="C46" s="198">
        <v>14</v>
      </c>
      <c r="D46" s="202">
        <v>8</v>
      </c>
      <c r="E46" s="198">
        <v>16</v>
      </c>
      <c r="F46" s="76">
        <v>8</v>
      </c>
      <c r="G46" s="76"/>
    </row>
    <row r="47" spans="1:7" x14ac:dyDescent="0.2">
      <c r="B47" s="62"/>
      <c r="C47" s="63"/>
      <c r="D47" s="63"/>
      <c r="E47" s="63"/>
      <c r="F47" s="63"/>
      <c r="G47" s="63"/>
    </row>
    <row r="48" spans="1:7" x14ac:dyDescent="0.2">
      <c r="B48" s="62"/>
      <c r="C48" s="63"/>
      <c r="D48" s="63"/>
      <c r="E48" s="63"/>
      <c r="F48" s="63"/>
      <c r="G48" s="63"/>
    </row>
    <row r="49" spans="2:7" x14ac:dyDescent="0.2">
      <c r="B49" s="62"/>
      <c r="C49" s="63"/>
      <c r="D49" s="63"/>
      <c r="E49" s="63"/>
      <c r="F49" s="63"/>
      <c r="G49" s="63"/>
    </row>
    <row r="50" spans="2:7" x14ac:dyDescent="0.2">
      <c r="B50" s="62"/>
      <c r="C50" s="63"/>
      <c r="D50" s="63"/>
      <c r="E50" s="63"/>
      <c r="F50" s="63"/>
      <c r="G50" s="63"/>
    </row>
    <row r="51" spans="2:7" x14ac:dyDescent="0.2">
      <c r="B51" s="63"/>
      <c r="C51" s="63"/>
      <c r="D51" s="63"/>
      <c r="E51" s="63"/>
      <c r="F51" s="63"/>
      <c r="G51" s="63"/>
    </row>
    <row r="52" spans="2:7" x14ac:dyDescent="0.2">
      <c r="B52" s="63"/>
      <c r="C52" s="63"/>
      <c r="D52" s="63"/>
      <c r="E52" s="63"/>
      <c r="F52" s="63"/>
      <c r="G52" s="63"/>
    </row>
  </sheetData>
  <mergeCells count="5">
    <mergeCell ref="A46:B46"/>
    <mergeCell ref="A1:F1"/>
    <mergeCell ref="C3:D3"/>
    <mergeCell ref="E3:F3"/>
    <mergeCell ref="E2:F2"/>
  </mergeCells>
  <printOptions horizontalCentered="1"/>
  <pageMargins left="0.70866141732283472" right="0.70866141732283472" top="5.1181102362204731" bottom="0.74803149606299213" header="0.31496062992125984" footer="0.31496062992125984"/>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7"/>
  <sheetViews>
    <sheetView showGridLines="0" topLeftCell="A13" workbookViewId="0">
      <selection activeCell="C5" sqref="C5"/>
    </sheetView>
  </sheetViews>
  <sheetFormatPr defaultColWidth="9.33203125" defaultRowHeight="12.75" x14ac:dyDescent="0.2"/>
  <cols>
    <col min="1" max="1" width="2.6640625" style="1" customWidth="1"/>
    <col min="2" max="2" width="66" style="1" customWidth="1"/>
    <col min="3" max="6" width="10.33203125" style="1" customWidth="1"/>
    <col min="7" max="8" width="9.33203125" style="1"/>
    <col min="9" max="9" width="6.6640625" style="1" customWidth="1"/>
    <col min="10" max="10" width="6.33203125" style="1" customWidth="1"/>
    <col min="11" max="16384" width="9.33203125" style="1"/>
  </cols>
  <sheetData>
    <row r="1" spans="1:13" ht="15.75" customHeight="1" x14ac:dyDescent="0.2">
      <c r="A1" s="275" t="s">
        <v>104</v>
      </c>
      <c r="B1" s="275"/>
      <c r="C1" s="275"/>
      <c r="D1" s="275"/>
      <c r="E1" s="275"/>
      <c r="F1" s="275"/>
    </row>
    <row r="2" spans="1:13" s="7" customFormat="1" ht="15" customHeight="1" thickBot="1" x14ac:dyDescent="0.25">
      <c r="A2" s="161"/>
      <c r="B2" s="161"/>
      <c r="C2" s="161"/>
      <c r="D2" s="161"/>
      <c r="E2" s="276" t="s">
        <v>201</v>
      </c>
      <c r="F2" s="276"/>
    </row>
    <row r="3" spans="1:13" ht="16.5" customHeight="1" x14ac:dyDescent="0.2">
      <c r="A3" s="3"/>
      <c r="B3" s="28"/>
      <c r="C3" s="285" t="s">
        <v>115</v>
      </c>
      <c r="D3" s="286"/>
      <c r="E3" s="285" t="s">
        <v>173</v>
      </c>
      <c r="F3" s="285"/>
    </row>
    <row r="4" spans="1:13" ht="15" customHeight="1" x14ac:dyDescent="0.2">
      <c r="A4" s="4"/>
      <c r="B4" s="37"/>
      <c r="C4" s="134" t="s">
        <v>1</v>
      </c>
      <c r="D4" s="135" t="s">
        <v>2</v>
      </c>
      <c r="E4" s="134" t="s">
        <v>1</v>
      </c>
      <c r="F4" s="133" t="s">
        <v>2</v>
      </c>
      <c r="G4" s="7"/>
    </row>
    <row r="5" spans="1:13" ht="25.5" customHeight="1" x14ac:dyDescent="0.2">
      <c r="A5" s="107" t="s">
        <v>33</v>
      </c>
      <c r="B5" s="30"/>
      <c r="C5" s="203">
        <v>383469</v>
      </c>
      <c r="D5" s="204">
        <v>187986</v>
      </c>
      <c r="E5" s="203">
        <v>399809</v>
      </c>
      <c r="F5" s="203">
        <v>196074</v>
      </c>
      <c r="I5" s="67"/>
    </row>
    <row r="6" spans="1:13" ht="15" customHeight="1" x14ac:dyDescent="0.2">
      <c r="A6" s="96" t="s">
        <v>116</v>
      </c>
      <c r="B6" s="169" t="s">
        <v>82</v>
      </c>
      <c r="C6" s="190">
        <v>1139</v>
      </c>
      <c r="D6" s="205">
        <v>441</v>
      </c>
      <c r="E6" s="190">
        <v>1218</v>
      </c>
      <c r="F6" s="190">
        <v>495</v>
      </c>
      <c r="I6" s="67"/>
    </row>
    <row r="7" spans="1:13" ht="0.95" customHeight="1" x14ac:dyDescent="0.2">
      <c r="A7" s="96"/>
      <c r="B7" s="169"/>
      <c r="C7" s="190"/>
      <c r="D7" s="205"/>
      <c r="E7" s="190"/>
      <c r="F7" s="190"/>
      <c r="I7" s="67"/>
    </row>
    <row r="8" spans="1:13" ht="15" customHeight="1" x14ac:dyDescent="0.2">
      <c r="A8" s="96" t="s">
        <v>117</v>
      </c>
      <c r="B8" s="169" t="s">
        <v>3</v>
      </c>
      <c r="C8" s="190">
        <v>869</v>
      </c>
      <c r="D8" s="205">
        <v>235</v>
      </c>
      <c r="E8" s="190">
        <v>879</v>
      </c>
      <c r="F8" s="190">
        <v>216</v>
      </c>
      <c r="M8" s="39"/>
    </row>
    <row r="9" spans="1:13" ht="0.95" customHeight="1" x14ac:dyDescent="0.2">
      <c r="A9" s="96"/>
      <c r="B9" s="169"/>
      <c r="C9" s="190"/>
      <c r="D9" s="205"/>
      <c r="E9" s="190"/>
      <c r="F9" s="190"/>
      <c r="M9" s="39"/>
    </row>
    <row r="10" spans="1:13" ht="15" customHeight="1" x14ac:dyDescent="0.2">
      <c r="A10" s="96" t="s">
        <v>118</v>
      </c>
      <c r="B10" s="169" t="s">
        <v>4</v>
      </c>
      <c r="C10" s="190">
        <v>40205</v>
      </c>
      <c r="D10" s="205">
        <v>13486</v>
      </c>
      <c r="E10" s="190">
        <v>40447</v>
      </c>
      <c r="F10" s="190">
        <v>13783</v>
      </c>
    </row>
    <row r="11" spans="1:13" ht="0.95" customHeight="1" x14ac:dyDescent="0.2">
      <c r="A11" s="96"/>
      <c r="B11" s="169"/>
      <c r="C11" s="190"/>
      <c r="D11" s="205"/>
      <c r="E11" s="190"/>
      <c r="F11" s="190"/>
    </row>
    <row r="12" spans="1:13" ht="15" customHeight="1" x14ac:dyDescent="0.2">
      <c r="A12" s="96" t="s">
        <v>119</v>
      </c>
      <c r="B12" s="98" t="s">
        <v>63</v>
      </c>
      <c r="C12" s="190">
        <v>3427</v>
      </c>
      <c r="D12" s="205">
        <v>1072</v>
      </c>
      <c r="E12" s="190">
        <v>4257</v>
      </c>
      <c r="F12" s="190">
        <v>1524</v>
      </c>
    </row>
    <row r="13" spans="1:13" ht="0.95" customHeight="1" x14ac:dyDescent="0.2">
      <c r="A13" s="96"/>
      <c r="B13" s="98"/>
      <c r="C13" s="190"/>
      <c r="D13" s="205"/>
      <c r="E13" s="190"/>
      <c r="F13" s="190"/>
    </row>
    <row r="14" spans="1:13" ht="28.5" customHeight="1" x14ac:dyDescent="0.2">
      <c r="A14" s="96" t="s">
        <v>120</v>
      </c>
      <c r="B14" s="98" t="s">
        <v>64</v>
      </c>
      <c r="C14" s="206">
        <v>3973</v>
      </c>
      <c r="D14" s="207">
        <v>639</v>
      </c>
      <c r="E14" s="206">
        <v>4405</v>
      </c>
      <c r="F14" s="206">
        <v>710</v>
      </c>
    </row>
    <row r="15" spans="1:13" ht="0.95" customHeight="1" x14ac:dyDescent="0.2">
      <c r="A15" s="96"/>
      <c r="B15" s="98"/>
      <c r="C15" s="206"/>
      <c r="D15" s="207"/>
      <c r="E15" s="206"/>
      <c r="F15" s="206"/>
    </row>
    <row r="16" spans="1:13" ht="15" customHeight="1" x14ac:dyDescent="0.2">
      <c r="A16" s="96" t="s">
        <v>121</v>
      </c>
      <c r="B16" s="169" t="s">
        <v>5</v>
      </c>
      <c r="C16" s="190">
        <v>20941</v>
      </c>
      <c r="D16" s="205">
        <v>2499</v>
      </c>
      <c r="E16" s="190">
        <v>23844</v>
      </c>
      <c r="F16" s="190">
        <v>2824</v>
      </c>
    </row>
    <row r="17" spans="1:19" ht="0.95" customHeight="1" x14ac:dyDescent="0.2">
      <c r="A17" s="96"/>
      <c r="B17" s="169"/>
      <c r="C17" s="190"/>
      <c r="D17" s="205"/>
      <c r="E17" s="190"/>
      <c r="F17" s="190"/>
    </row>
    <row r="18" spans="1:19" ht="15" customHeight="1" x14ac:dyDescent="0.2">
      <c r="A18" s="96" t="s">
        <v>122</v>
      </c>
      <c r="B18" s="98" t="s">
        <v>65</v>
      </c>
      <c r="C18" s="190">
        <v>70643</v>
      </c>
      <c r="D18" s="205">
        <v>36087</v>
      </c>
      <c r="E18" s="190">
        <v>74897</v>
      </c>
      <c r="F18" s="190">
        <v>38240</v>
      </c>
      <c r="K18" s="39"/>
      <c r="L18" s="39"/>
      <c r="M18" s="39"/>
      <c r="N18" s="39"/>
      <c r="O18" s="39"/>
      <c r="P18" s="39"/>
      <c r="Q18" s="39"/>
      <c r="R18" s="39"/>
      <c r="S18" s="39"/>
    </row>
    <row r="19" spans="1:19" ht="0.95" customHeight="1" x14ac:dyDescent="0.2">
      <c r="A19" s="96"/>
      <c r="B19" s="98"/>
      <c r="C19" s="190"/>
      <c r="D19" s="205"/>
      <c r="E19" s="190"/>
      <c r="F19" s="190"/>
      <c r="K19" s="39"/>
      <c r="L19" s="39"/>
      <c r="M19" s="39"/>
      <c r="N19" s="39"/>
      <c r="O19" s="39"/>
      <c r="P19" s="39"/>
      <c r="Q19" s="39"/>
      <c r="R19" s="39"/>
      <c r="S19" s="39"/>
    </row>
    <row r="20" spans="1:19" ht="15" customHeight="1" x14ac:dyDescent="0.2">
      <c r="A20" s="96" t="s">
        <v>123</v>
      </c>
      <c r="B20" s="169" t="s">
        <v>83</v>
      </c>
      <c r="C20" s="190">
        <v>18673</v>
      </c>
      <c r="D20" s="205">
        <v>4978</v>
      </c>
      <c r="E20" s="190">
        <v>18520</v>
      </c>
      <c r="F20" s="190">
        <v>4809</v>
      </c>
    </row>
    <row r="21" spans="1:19" ht="0.95" customHeight="1" x14ac:dyDescent="0.2">
      <c r="A21" s="96"/>
      <c r="B21" s="169"/>
      <c r="C21" s="190"/>
      <c r="D21" s="205"/>
      <c r="E21" s="208"/>
      <c r="F21" s="190"/>
    </row>
    <row r="22" spans="1:19" ht="15" customHeight="1" x14ac:dyDescent="0.2">
      <c r="A22" s="96" t="s">
        <v>124</v>
      </c>
      <c r="B22" s="98" t="s">
        <v>71</v>
      </c>
      <c r="C22" s="190">
        <v>14478</v>
      </c>
      <c r="D22" s="205">
        <v>6707</v>
      </c>
      <c r="E22" s="190">
        <v>14962</v>
      </c>
      <c r="F22" s="190">
        <v>7190</v>
      </c>
    </row>
    <row r="23" spans="1:19" ht="0.95" customHeight="1" x14ac:dyDescent="0.2">
      <c r="A23" s="96"/>
      <c r="B23" s="98"/>
      <c r="C23" s="190"/>
      <c r="D23" s="205"/>
      <c r="E23" s="190"/>
      <c r="F23" s="190"/>
    </row>
    <row r="24" spans="1:19" ht="15" customHeight="1" x14ac:dyDescent="0.2">
      <c r="A24" s="96" t="s">
        <v>125</v>
      </c>
      <c r="B24" s="170" t="s">
        <v>66</v>
      </c>
      <c r="C24" s="190">
        <v>22808</v>
      </c>
      <c r="D24" s="205">
        <v>8906</v>
      </c>
      <c r="E24" s="190">
        <v>24915</v>
      </c>
      <c r="F24" s="190">
        <v>9849</v>
      </c>
    </row>
    <row r="25" spans="1:19" ht="0.95" customHeight="1" x14ac:dyDescent="0.2">
      <c r="A25" s="96"/>
      <c r="B25" s="170"/>
      <c r="C25" s="190"/>
      <c r="D25" s="205"/>
      <c r="E25" s="190"/>
      <c r="F25" s="190"/>
    </row>
    <row r="26" spans="1:19" ht="15" customHeight="1" x14ac:dyDescent="0.2">
      <c r="A26" s="96" t="s">
        <v>126</v>
      </c>
      <c r="B26" s="169" t="s">
        <v>70</v>
      </c>
      <c r="C26" s="190">
        <v>20140</v>
      </c>
      <c r="D26" s="205">
        <v>13436</v>
      </c>
      <c r="E26" s="190">
        <v>20032</v>
      </c>
      <c r="F26" s="190">
        <v>13374</v>
      </c>
    </row>
    <row r="27" spans="1:19" ht="0.95" customHeight="1" x14ac:dyDescent="0.2">
      <c r="A27" s="96"/>
      <c r="B27" s="169"/>
      <c r="C27" s="190"/>
      <c r="D27" s="205"/>
      <c r="E27" s="190"/>
      <c r="F27" s="190"/>
    </row>
    <row r="28" spans="1:19" ht="15" customHeight="1" x14ac:dyDescent="0.2">
      <c r="A28" s="96" t="s">
        <v>127</v>
      </c>
      <c r="B28" s="98" t="s">
        <v>67</v>
      </c>
      <c r="C28" s="190">
        <v>4413</v>
      </c>
      <c r="D28" s="205">
        <v>2141</v>
      </c>
      <c r="E28" s="190">
        <v>4945</v>
      </c>
      <c r="F28" s="190">
        <v>2524</v>
      </c>
    </row>
    <row r="29" spans="1:19" ht="0.95" customHeight="1" x14ac:dyDescent="0.2">
      <c r="A29" s="96"/>
      <c r="B29" s="98"/>
      <c r="C29" s="190"/>
      <c r="D29" s="205"/>
      <c r="E29" s="190"/>
      <c r="F29" s="190"/>
    </row>
    <row r="30" spans="1:19" ht="15" customHeight="1" x14ac:dyDescent="0.2">
      <c r="A30" s="96" t="s">
        <v>128</v>
      </c>
      <c r="B30" s="98" t="s">
        <v>68</v>
      </c>
      <c r="C30" s="190">
        <v>31287</v>
      </c>
      <c r="D30" s="205">
        <v>15203</v>
      </c>
      <c r="E30" s="190">
        <v>32317</v>
      </c>
      <c r="F30" s="190">
        <v>15686</v>
      </c>
    </row>
    <row r="31" spans="1:19" ht="0.95" customHeight="1" x14ac:dyDescent="0.2">
      <c r="A31" s="96"/>
      <c r="B31" s="98"/>
      <c r="C31" s="190"/>
      <c r="D31" s="205"/>
      <c r="E31" s="190"/>
      <c r="F31" s="190"/>
    </row>
    <row r="32" spans="1:19" ht="15" customHeight="1" x14ac:dyDescent="0.2">
      <c r="A32" s="96" t="s">
        <v>129</v>
      </c>
      <c r="B32" s="98" t="s">
        <v>69</v>
      </c>
      <c r="C32" s="190">
        <v>23170</v>
      </c>
      <c r="D32" s="205">
        <v>10498</v>
      </c>
      <c r="E32" s="190">
        <v>23702</v>
      </c>
      <c r="F32" s="190">
        <v>10791</v>
      </c>
    </row>
    <row r="33" spans="1:12" ht="0.95" customHeight="1" x14ac:dyDescent="0.2">
      <c r="A33" s="96"/>
      <c r="B33" s="98"/>
      <c r="C33" s="190"/>
      <c r="D33" s="205"/>
      <c r="E33" s="190"/>
      <c r="F33" s="190"/>
    </row>
    <row r="34" spans="1:12" ht="15" customHeight="1" x14ac:dyDescent="0.2">
      <c r="A34" s="96" t="s">
        <v>130</v>
      </c>
      <c r="B34" s="98" t="s">
        <v>7</v>
      </c>
      <c r="C34" s="190">
        <v>34007</v>
      </c>
      <c r="D34" s="205">
        <v>18164</v>
      </c>
      <c r="E34" s="190">
        <v>34222</v>
      </c>
      <c r="F34" s="190">
        <v>18802</v>
      </c>
    </row>
    <row r="35" spans="1:12" ht="0.95" customHeight="1" x14ac:dyDescent="0.2">
      <c r="A35" s="96"/>
      <c r="B35" s="98"/>
      <c r="C35" s="190"/>
      <c r="D35" s="205"/>
      <c r="E35" s="190"/>
      <c r="F35" s="190"/>
    </row>
    <row r="36" spans="1:12" ht="15" customHeight="1" x14ac:dyDescent="0.2">
      <c r="A36" s="96" t="s">
        <v>131</v>
      </c>
      <c r="B36" s="169" t="s">
        <v>6</v>
      </c>
      <c r="C36" s="190">
        <v>28723</v>
      </c>
      <c r="D36" s="205">
        <v>21747</v>
      </c>
      <c r="E36" s="190">
        <v>30033</v>
      </c>
      <c r="F36" s="190">
        <v>22681</v>
      </c>
    </row>
    <row r="37" spans="1:12" ht="0.95" customHeight="1" x14ac:dyDescent="0.2">
      <c r="A37" s="96"/>
      <c r="B37" s="169"/>
      <c r="C37" s="190"/>
      <c r="D37" s="205"/>
      <c r="E37" s="190"/>
      <c r="F37" s="190"/>
    </row>
    <row r="38" spans="1:12" ht="15" customHeight="1" x14ac:dyDescent="0.2">
      <c r="A38" s="96" t="s">
        <v>132</v>
      </c>
      <c r="B38" s="169" t="s">
        <v>72</v>
      </c>
      <c r="C38" s="190">
        <v>28758</v>
      </c>
      <c r="D38" s="205">
        <v>22235</v>
      </c>
      <c r="E38" s="190">
        <v>29261</v>
      </c>
      <c r="F38" s="190">
        <v>22645</v>
      </c>
    </row>
    <row r="39" spans="1:12" ht="0.95" customHeight="1" x14ac:dyDescent="0.2">
      <c r="A39" s="96"/>
      <c r="B39" s="169"/>
      <c r="C39" s="190"/>
      <c r="D39" s="205"/>
      <c r="E39" s="190"/>
      <c r="F39" s="190"/>
    </row>
    <row r="40" spans="1:12" ht="15" customHeight="1" x14ac:dyDescent="0.2">
      <c r="A40" s="96" t="s">
        <v>133</v>
      </c>
      <c r="B40" s="169" t="s">
        <v>74</v>
      </c>
      <c r="C40" s="190">
        <v>8353</v>
      </c>
      <c r="D40" s="205">
        <v>4639</v>
      </c>
      <c r="E40" s="190">
        <v>9013</v>
      </c>
      <c r="F40" s="190">
        <v>4927</v>
      </c>
    </row>
    <row r="41" spans="1:12" ht="0.95" customHeight="1" x14ac:dyDescent="0.2">
      <c r="A41" s="96"/>
      <c r="B41" s="169"/>
      <c r="C41" s="190"/>
      <c r="D41" s="205"/>
      <c r="E41" s="190"/>
      <c r="F41" s="190"/>
    </row>
    <row r="42" spans="1:12" ht="15" customHeight="1" x14ac:dyDescent="0.2">
      <c r="A42" s="96" t="s">
        <v>134</v>
      </c>
      <c r="B42" s="98" t="s">
        <v>73</v>
      </c>
      <c r="C42" s="190">
        <v>7462</v>
      </c>
      <c r="D42" s="205">
        <v>4873</v>
      </c>
      <c r="E42" s="190">
        <v>7940</v>
      </c>
      <c r="F42" s="190">
        <v>5004</v>
      </c>
    </row>
    <row r="43" spans="1:12" ht="23.25" customHeight="1" x14ac:dyDescent="0.2">
      <c r="A43" s="34" t="s">
        <v>138</v>
      </c>
      <c r="B43" s="34"/>
      <c r="E43" s="284"/>
      <c r="F43" s="284"/>
    </row>
    <row r="44" spans="1:12" x14ac:dyDescent="0.2">
      <c r="E44" s="7"/>
      <c r="F44" s="7"/>
    </row>
    <row r="45" spans="1:12" x14ac:dyDescent="0.2">
      <c r="E45" s="26"/>
      <c r="F45" s="26"/>
      <c r="K45" s="39"/>
    </row>
    <row r="46" spans="1:12" x14ac:dyDescent="0.2">
      <c r="K46" s="39"/>
    </row>
    <row r="47" spans="1:12" x14ac:dyDescent="0.2">
      <c r="I47" s="35"/>
      <c r="K47" s="39"/>
      <c r="L47" s="15"/>
    </row>
  </sheetData>
  <mergeCells count="5">
    <mergeCell ref="E43:F43"/>
    <mergeCell ref="C3:D3"/>
    <mergeCell ref="A1:F1"/>
    <mergeCell ref="E3:F3"/>
    <mergeCell ref="E2:F2"/>
  </mergeCells>
  <phoneticPr fontId="2" type="noConversion"/>
  <printOptions horizontalCentered="1"/>
  <pageMargins left="0.59055118110236227" right="0.59055118110236227" top="0.98425196850393704" bottom="0.59055118110236227" header="0.51181102362204722" footer="0.51181102362204722"/>
  <pageSetup paperSize="9" scale="90" orientation="portrait" r:id="rId1"/>
  <headerFooter alignWithMargins="0">
    <oddFooter>&amp;L&amp;9 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1:S33"/>
  <sheetViews>
    <sheetView showGridLines="0" workbookViewId="0">
      <selection activeCell="T30" sqref="T30"/>
    </sheetView>
  </sheetViews>
  <sheetFormatPr defaultColWidth="9.33203125" defaultRowHeight="12.75" x14ac:dyDescent="0.2"/>
  <cols>
    <col min="1" max="9" width="9.33203125" style="1"/>
    <col min="10" max="10" width="6.6640625" style="1" customWidth="1"/>
    <col min="11" max="11" width="6.33203125" style="1" customWidth="1"/>
    <col min="12" max="13" width="9.33203125" style="1"/>
    <col min="14" max="14" width="34.6640625" style="1" customWidth="1"/>
    <col min="15" max="15" width="4.83203125" style="1" customWidth="1"/>
    <col min="16" max="17" width="9.33203125" style="1" customWidth="1"/>
    <col min="18" max="16384" width="9.33203125" style="1"/>
  </cols>
  <sheetData>
    <row r="1" spans="8:19" ht="15.75" customHeight="1" x14ac:dyDescent="0.2"/>
    <row r="2" spans="8:19" s="7" customFormat="1" ht="15" customHeight="1" x14ac:dyDescent="0.2">
      <c r="P2" s="7" t="s">
        <v>51</v>
      </c>
    </row>
    <row r="3" spans="8:19" ht="16.5" customHeight="1" x14ac:dyDescent="0.2"/>
    <row r="4" spans="8:19" ht="15" customHeight="1" x14ac:dyDescent="0.2">
      <c r="H4" s="7"/>
      <c r="P4" s="4"/>
      <c r="Q4" s="175" t="s">
        <v>2</v>
      </c>
      <c r="R4" s="177" t="s">
        <v>9</v>
      </c>
      <c r="S4" s="174" t="s">
        <v>1</v>
      </c>
    </row>
    <row r="5" spans="8:19" ht="15" customHeight="1" x14ac:dyDescent="0.2">
      <c r="H5" s="7"/>
      <c r="P5" s="180" t="s">
        <v>116</v>
      </c>
      <c r="Q5" s="213">
        <v>495</v>
      </c>
      <c r="R5" s="1">
        <v>723</v>
      </c>
      <c r="S5" s="1">
        <v>1218</v>
      </c>
    </row>
    <row r="6" spans="8:19" ht="15" customHeight="1" x14ac:dyDescent="0.2">
      <c r="H6" s="7"/>
      <c r="P6" s="180" t="s">
        <v>117</v>
      </c>
      <c r="Q6" s="31">
        <v>216</v>
      </c>
      <c r="R6" s="1">
        <v>663</v>
      </c>
      <c r="S6" s="1">
        <v>879</v>
      </c>
    </row>
    <row r="7" spans="8:19" x14ac:dyDescent="0.2">
      <c r="J7" s="67"/>
      <c r="P7" s="178" t="s">
        <v>118</v>
      </c>
      <c r="Q7" s="153">
        <v>13783</v>
      </c>
      <c r="R7" s="13">
        <v>26664</v>
      </c>
      <c r="S7" s="14">
        <v>40447</v>
      </c>
    </row>
    <row r="8" spans="8:19" x14ac:dyDescent="0.2">
      <c r="J8" s="67"/>
      <c r="P8" s="180" t="s">
        <v>119</v>
      </c>
      <c r="Q8" s="31">
        <v>1524</v>
      </c>
      <c r="R8" s="1">
        <v>2733</v>
      </c>
      <c r="S8" s="1">
        <v>4257</v>
      </c>
    </row>
    <row r="9" spans="8:19" x14ac:dyDescent="0.2">
      <c r="J9" s="67"/>
      <c r="P9" s="180" t="s">
        <v>120</v>
      </c>
      <c r="Q9" s="31">
        <v>710</v>
      </c>
      <c r="R9" s="1">
        <v>3695</v>
      </c>
      <c r="S9" s="1">
        <v>4405</v>
      </c>
    </row>
    <row r="10" spans="8:19" x14ac:dyDescent="0.2">
      <c r="P10" s="178" t="s">
        <v>121</v>
      </c>
      <c r="Q10" s="153">
        <v>2824</v>
      </c>
      <c r="R10" s="13">
        <v>21020</v>
      </c>
      <c r="S10" s="14">
        <v>23844</v>
      </c>
    </row>
    <row r="11" spans="8:19" x14ac:dyDescent="0.2">
      <c r="P11" s="178" t="s">
        <v>122</v>
      </c>
      <c r="Q11" s="153">
        <v>38240</v>
      </c>
      <c r="R11" s="13">
        <v>36657</v>
      </c>
      <c r="S11" s="14">
        <v>74897</v>
      </c>
    </row>
    <row r="12" spans="8:19" ht="15" customHeight="1" x14ac:dyDescent="0.2">
      <c r="P12" s="178" t="s">
        <v>123</v>
      </c>
      <c r="Q12" s="153">
        <v>4809</v>
      </c>
      <c r="R12" s="13">
        <v>13711</v>
      </c>
      <c r="S12" s="173">
        <v>18520</v>
      </c>
    </row>
    <row r="13" spans="8:19" x14ac:dyDescent="0.2">
      <c r="P13" s="178" t="s">
        <v>124</v>
      </c>
      <c r="Q13" s="154">
        <v>7190</v>
      </c>
      <c r="R13" s="13">
        <v>7772</v>
      </c>
      <c r="S13" s="14">
        <v>14962</v>
      </c>
    </row>
    <row r="14" spans="8:19" ht="15" customHeight="1" x14ac:dyDescent="0.2">
      <c r="P14" s="178" t="s">
        <v>125</v>
      </c>
      <c r="Q14" s="153">
        <v>9849</v>
      </c>
      <c r="R14" s="13">
        <v>15066</v>
      </c>
      <c r="S14" s="14">
        <v>24915</v>
      </c>
    </row>
    <row r="15" spans="8:19" x14ac:dyDescent="0.2">
      <c r="L15" s="39"/>
      <c r="M15" s="39"/>
      <c r="N15" s="39"/>
      <c r="P15" s="178" t="s">
        <v>126</v>
      </c>
      <c r="Q15" s="153">
        <v>13374</v>
      </c>
      <c r="R15" s="13">
        <v>6658</v>
      </c>
      <c r="S15" s="14">
        <v>20032</v>
      </c>
    </row>
    <row r="16" spans="8:19" x14ac:dyDescent="0.2">
      <c r="L16" s="39"/>
      <c r="M16" s="39"/>
      <c r="N16" s="39"/>
      <c r="P16" s="180" t="s">
        <v>127</v>
      </c>
      <c r="Q16" s="31">
        <v>2524</v>
      </c>
      <c r="R16" s="1">
        <v>2421</v>
      </c>
      <c r="S16" s="14">
        <v>4945</v>
      </c>
    </row>
    <row r="17" spans="15:19" ht="15" customHeight="1" x14ac:dyDescent="0.2">
      <c r="P17" s="178" t="s">
        <v>128</v>
      </c>
      <c r="Q17" s="153">
        <v>15686</v>
      </c>
      <c r="R17" s="13">
        <v>16631</v>
      </c>
      <c r="S17" s="14">
        <v>32317</v>
      </c>
    </row>
    <row r="18" spans="15:19" ht="15" x14ac:dyDescent="0.2">
      <c r="O18" s="176"/>
      <c r="P18" s="178" t="s">
        <v>129</v>
      </c>
      <c r="Q18" s="153">
        <v>10791</v>
      </c>
      <c r="R18" s="13">
        <v>12911</v>
      </c>
      <c r="S18" s="14">
        <v>23702</v>
      </c>
    </row>
    <row r="19" spans="15:19" ht="15" customHeight="1" x14ac:dyDescent="0.2">
      <c r="O19" s="176"/>
      <c r="P19" s="178" t="s">
        <v>130</v>
      </c>
      <c r="Q19" s="153">
        <v>18802</v>
      </c>
      <c r="R19" s="13">
        <v>15420</v>
      </c>
      <c r="S19" s="14">
        <v>34222</v>
      </c>
    </row>
    <row r="20" spans="15:19" ht="15" customHeight="1" x14ac:dyDescent="0.2">
      <c r="O20" s="176"/>
      <c r="P20" s="178" t="s">
        <v>131</v>
      </c>
      <c r="Q20" s="153">
        <v>22681</v>
      </c>
      <c r="R20" s="13">
        <v>7352</v>
      </c>
      <c r="S20" s="14">
        <v>30033</v>
      </c>
    </row>
    <row r="21" spans="15:19" ht="15" customHeight="1" x14ac:dyDescent="0.2">
      <c r="P21" s="178" t="s">
        <v>132</v>
      </c>
      <c r="Q21" s="153">
        <v>22645</v>
      </c>
      <c r="R21" s="13">
        <v>6616</v>
      </c>
      <c r="S21" s="14">
        <v>29261</v>
      </c>
    </row>
    <row r="22" spans="15:19" ht="15" customHeight="1" x14ac:dyDescent="0.2">
      <c r="P22" s="178" t="s">
        <v>133</v>
      </c>
      <c r="Q22" s="153">
        <v>4927</v>
      </c>
      <c r="R22" s="13">
        <v>4086</v>
      </c>
      <c r="S22" s="14">
        <v>9013</v>
      </c>
    </row>
    <row r="23" spans="15:19" ht="15" customHeight="1" x14ac:dyDescent="0.2">
      <c r="P23" s="178" t="s">
        <v>134</v>
      </c>
      <c r="Q23" s="153">
        <v>5004</v>
      </c>
      <c r="R23" s="13">
        <v>2936</v>
      </c>
      <c r="S23" s="14">
        <v>7940</v>
      </c>
    </row>
    <row r="24" spans="15:19" ht="12" customHeight="1" x14ac:dyDescent="0.2">
      <c r="O24" s="7"/>
      <c r="P24" s="7"/>
      <c r="Q24" s="7"/>
      <c r="R24" s="7"/>
    </row>
    <row r="25" spans="15:19" ht="0.95" customHeight="1" x14ac:dyDescent="0.2">
      <c r="O25" s="178"/>
      <c r="P25" s="14"/>
      <c r="Q25" s="13"/>
      <c r="R25" s="14"/>
    </row>
    <row r="26" spans="15:19" ht="15" customHeight="1" x14ac:dyDescent="0.2">
      <c r="O26" s="7"/>
      <c r="P26" s="7"/>
      <c r="Q26" s="7"/>
      <c r="R26" s="7"/>
    </row>
    <row r="27" spans="15:19" ht="0.95" customHeight="1" x14ac:dyDescent="0.2">
      <c r="O27" s="178"/>
      <c r="P27" s="14"/>
      <c r="Q27" s="13"/>
      <c r="R27" s="14"/>
    </row>
    <row r="28" spans="15:19" ht="15" customHeight="1" x14ac:dyDescent="0.2">
      <c r="O28" s="7"/>
      <c r="P28" s="7"/>
      <c r="Q28" s="7"/>
      <c r="R28" s="7"/>
    </row>
    <row r="29" spans="15:19" ht="0.95" customHeight="1" x14ac:dyDescent="0.2">
      <c r="O29" s="178"/>
      <c r="P29" s="14"/>
      <c r="Q29" s="13"/>
      <c r="R29" s="14"/>
    </row>
    <row r="30" spans="15:19" ht="15" customHeight="1" x14ac:dyDescent="0.2">
      <c r="O30" s="7"/>
      <c r="P30" s="7"/>
      <c r="Q30" s="7"/>
      <c r="R30" s="7"/>
    </row>
    <row r="31" spans="15:19" ht="0.95" customHeight="1" x14ac:dyDescent="0.2">
      <c r="O31" s="178"/>
      <c r="P31" s="14"/>
      <c r="Q31" s="13"/>
      <c r="R31" s="14"/>
    </row>
    <row r="32" spans="15:19" ht="15" customHeight="1" x14ac:dyDescent="0.2">
      <c r="O32" s="7"/>
      <c r="P32" s="7"/>
      <c r="Q32" s="7"/>
      <c r="R32" s="7"/>
    </row>
    <row r="33" ht="23.25" customHeight="1" x14ac:dyDescent="0.2"/>
  </sheetData>
  <phoneticPr fontId="2" type="noConversion"/>
  <printOptions horizontalCentered="1"/>
  <pageMargins left="0.59055118110236227" right="0.59055118110236227" top="0.98425196850393704" bottom="0.59055118110236227" header="0.51181102362204722" footer="0.51181102362204722"/>
  <pageSetup paperSize="9" scale="90" orientation="portrait" r:id="rId1"/>
  <headerFooter alignWithMargins="0">
    <oddFooter>&amp;R&amp;9 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showGridLines="0" topLeftCell="A19" workbookViewId="0">
      <selection activeCell="C5" sqref="C5"/>
    </sheetView>
  </sheetViews>
  <sheetFormatPr defaultColWidth="9.33203125" defaultRowHeight="12.75" x14ac:dyDescent="0.2"/>
  <cols>
    <col min="1" max="1" width="2.6640625" style="1" customWidth="1"/>
    <col min="2" max="2" width="64.1640625" style="1" customWidth="1"/>
    <col min="3" max="6" width="10.33203125" style="1" customWidth="1"/>
    <col min="7" max="7" width="5.83203125" style="1" customWidth="1"/>
    <col min="8" max="8" width="8.6640625" style="1" customWidth="1"/>
    <col min="9" max="9" width="7" style="1" customWidth="1"/>
    <col min="10" max="10" width="5.83203125" style="1" customWidth="1"/>
    <col min="11" max="11" width="8" style="1" customWidth="1"/>
    <col min="12" max="16384" width="9.33203125" style="1"/>
  </cols>
  <sheetData>
    <row r="1" spans="1:8" ht="15.75" customHeight="1" x14ac:dyDescent="0.2">
      <c r="A1" s="168" t="s">
        <v>105</v>
      </c>
      <c r="B1" s="168"/>
      <c r="C1" s="168"/>
      <c r="D1" s="168"/>
      <c r="E1" s="168"/>
      <c r="F1" s="168"/>
    </row>
    <row r="2" spans="1:8" ht="20.25" customHeight="1" thickBot="1" x14ac:dyDescent="0.25">
      <c r="A2" s="168"/>
      <c r="B2" s="168"/>
      <c r="C2" s="168"/>
      <c r="D2" s="168"/>
      <c r="E2" s="290" t="s">
        <v>53</v>
      </c>
      <c r="F2" s="290"/>
    </row>
    <row r="3" spans="1:8" ht="16.5" customHeight="1" x14ac:dyDescent="0.2">
      <c r="A3" s="3"/>
      <c r="B3" s="41"/>
      <c r="C3" s="289" t="s">
        <v>115</v>
      </c>
      <c r="D3" s="286"/>
      <c r="E3" s="285" t="s">
        <v>173</v>
      </c>
      <c r="F3" s="285"/>
    </row>
    <row r="4" spans="1:8" ht="15" customHeight="1" x14ac:dyDescent="0.2">
      <c r="A4" s="4"/>
      <c r="B4" s="37"/>
      <c r="C4" s="133" t="s">
        <v>1</v>
      </c>
      <c r="D4" s="135" t="s">
        <v>2</v>
      </c>
      <c r="E4" s="111" t="s">
        <v>1</v>
      </c>
      <c r="F4" s="110" t="s">
        <v>2</v>
      </c>
    </row>
    <row r="5" spans="1:8" ht="25.5" customHeight="1" x14ac:dyDescent="0.2">
      <c r="A5" s="107" t="s">
        <v>33</v>
      </c>
      <c r="B5" s="107"/>
      <c r="C5" s="209">
        <v>29008</v>
      </c>
      <c r="D5" s="204">
        <v>14145</v>
      </c>
      <c r="E5" s="209">
        <v>29216</v>
      </c>
      <c r="F5" s="209">
        <v>14196</v>
      </c>
      <c r="H5" s="52"/>
    </row>
    <row r="6" spans="1:8" ht="15" customHeight="1" x14ac:dyDescent="0.2">
      <c r="A6" s="96" t="s">
        <v>116</v>
      </c>
      <c r="B6" s="169" t="s">
        <v>82</v>
      </c>
      <c r="C6" s="210">
        <v>128</v>
      </c>
      <c r="D6" s="211">
        <v>57</v>
      </c>
      <c r="E6" s="210">
        <v>143</v>
      </c>
      <c r="F6" s="210">
        <v>65</v>
      </c>
    </row>
    <row r="7" spans="1:8" ht="0.95" customHeight="1" x14ac:dyDescent="0.2">
      <c r="A7" s="96"/>
      <c r="B7" s="169"/>
      <c r="C7" s="210"/>
      <c r="D7" s="211"/>
      <c r="E7" s="210"/>
      <c r="F7" s="210"/>
    </row>
    <row r="8" spans="1:8" ht="15" customHeight="1" x14ac:dyDescent="0.2">
      <c r="A8" s="96" t="s">
        <v>117</v>
      </c>
      <c r="B8" s="169" t="s">
        <v>3</v>
      </c>
      <c r="C8" s="210">
        <v>5</v>
      </c>
      <c r="D8" s="211">
        <v>1</v>
      </c>
      <c r="E8" s="210">
        <v>5</v>
      </c>
      <c r="F8" s="210">
        <v>1</v>
      </c>
    </row>
    <row r="9" spans="1:8" ht="0.95" customHeight="1" x14ac:dyDescent="0.2">
      <c r="A9" s="96"/>
      <c r="B9" s="169"/>
      <c r="C9" s="210"/>
      <c r="D9" s="211"/>
      <c r="E9" s="210"/>
      <c r="F9" s="210"/>
    </row>
    <row r="10" spans="1:8" ht="15" customHeight="1" x14ac:dyDescent="0.2">
      <c r="A10" s="96" t="s">
        <v>118</v>
      </c>
      <c r="B10" s="169" t="s">
        <v>4</v>
      </c>
      <c r="C10" s="210">
        <v>3832</v>
      </c>
      <c r="D10" s="211">
        <v>1680</v>
      </c>
      <c r="E10" s="210">
        <v>3732</v>
      </c>
      <c r="F10" s="210">
        <v>1692</v>
      </c>
    </row>
    <row r="11" spans="1:8" ht="0.95" customHeight="1" x14ac:dyDescent="0.2">
      <c r="A11" s="96"/>
      <c r="B11" s="169"/>
      <c r="C11" s="210"/>
      <c r="D11" s="211"/>
      <c r="E11" s="210"/>
      <c r="F11" s="210"/>
    </row>
    <row r="12" spans="1:8" ht="15" customHeight="1" x14ac:dyDescent="0.2">
      <c r="A12" s="96" t="s">
        <v>119</v>
      </c>
      <c r="B12" s="98" t="s">
        <v>63</v>
      </c>
      <c r="C12" s="212" t="s">
        <v>62</v>
      </c>
      <c r="D12" s="211" t="s">
        <v>62</v>
      </c>
      <c r="E12" s="212" t="s">
        <v>62</v>
      </c>
      <c r="F12" s="210" t="s">
        <v>62</v>
      </c>
    </row>
    <row r="13" spans="1:8" ht="0.95" customHeight="1" x14ac:dyDescent="0.2">
      <c r="A13" s="96"/>
      <c r="B13" s="98"/>
      <c r="C13" s="212"/>
      <c r="D13" s="211"/>
      <c r="E13" s="212"/>
      <c r="F13" s="210"/>
    </row>
    <row r="14" spans="1:8" ht="28.5" customHeight="1" x14ac:dyDescent="0.2">
      <c r="A14" s="96" t="s">
        <v>120</v>
      </c>
      <c r="B14" s="98" t="s">
        <v>64</v>
      </c>
      <c r="C14" s="210">
        <v>11</v>
      </c>
      <c r="D14" s="211">
        <v>2</v>
      </c>
      <c r="E14" s="210">
        <v>12</v>
      </c>
      <c r="F14" s="210">
        <v>2</v>
      </c>
    </row>
    <row r="15" spans="1:8" ht="0.95" customHeight="1" x14ac:dyDescent="0.2">
      <c r="A15" s="96"/>
      <c r="B15" s="98"/>
      <c r="C15" s="210"/>
      <c r="D15" s="211"/>
      <c r="E15" s="210"/>
      <c r="F15" s="210"/>
    </row>
    <row r="16" spans="1:8" ht="15" customHeight="1" x14ac:dyDescent="0.2">
      <c r="A16" s="96" t="s">
        <v>121</v>
      </c>
      <c r="B16" s="169" t="s">
        <v>5</v>
      </c>
      <c r="C16" s="210">
        <v>1978</v>
      </c>
      <c r="D16" s="211">
        <v>141</v>
      </c>
      <c r="E16" s="210">
        <v>1946</v>
      </c>
      <c r="F16" s="210">
        <v>134</v>
      </c>
    </row>
    <row r="17" spans="1:6" ht="0.95" customHeight="1" x14ac:dyDescent="0.2">
      <c r="A17" s="96"/>
      <c r="B17" s="169"/>
      <c r="C17" s="210"/>
      <c r="D17" s="211"/>
      <c r="E17" s="210"/>
      <c r="F17" s="210"/>
    </row>
    <row r="18" spans="1:6" ht="15" customHeight="1" x14ac:dyDescent="0.2">
      <c r="A18" s="96" t="s">
        <v>122</v>
      </c>
      <c r="B18" s="98" t="s">
        <v>65</v>
      </c>
      <c r="C18" s="210">
        <v>3385</v>
      </c>
      <c r="D18" s="211">
        <v>1506</v>
      </c>
      <c r="E18" s="210">
        <v>3288</v>
      </c>
      <c r="F18" s="210">
        <v>1454</v>
      </c>
    </row>
    <row r="19" spans="1:6" ht="0.95" customHeight="1" x14ac:dyDescent="0.2">
      <c r="A19" s="96"/>
      <c r="B19" s="98"/>
      <c r="C19" s="210"/>
      <c r="D19" s="211"/>
      <c r="E19" s="210"/>
      <c r="F19" s="210"/>
    </row>
    <row r="20" spans="1:6" ht="15" customHeight="1" x14ac:dyDescent="0.2">
      <c r="A20" s="96" t="s">
        <v>123</v>
      </c>
      <c r="B20" s="169" t="s">
        <v>83</v>
      </c>
      <c r="C20" s="210">
        <v>2088</v>
      </c>
      <c r="D20" s="211">
        <v>88</v>
      </c>
      <c r="E20" s="210">
        <v>2083</v>
      </c>
      <c r="F20" s="210">
        <v>84</v>
      </c>
    </row>
    <row r="21" spans="1:6" ht="0.95" customHeight="1" x14ac:dyDescent="0.2">
      <c r="A21" s="96"/>
      <c r="B21" s="169"/>
      <c r="C21" s="210"/>
      <c r="D21" s="211"/>
      <c r="E21" s="210"/>
      <c r="F21" s="210"/>
    </row>
    <row r="22" spans="1:6" ht="15" customHeight="1" x14ac:dyDescent="0.2">
      <c r="A22" s="96" t="s">
        <v>124</v>
      </c>
      <c r="B22" s="98" t="s">
        <v>71</v>
      </c>
      <c r="C22" s="210">
        <v>3459</v>
      </c>
      <c r="D22" s="211">
        <v>1658</v>
      </c>
      <c r="E22" s="210">
        <v>3147</v>
      </c>
      <c r="F22" s="210">
        <v>1525</v>
      </c>
    </row>
    <row r="23" spans="1:6" ht="0.95" customHeight="1" x14ac:dyDescent="0.2">
      <c r="A23" s="96"/>
      <c r="B23" s="98"/>
      <c r="C23" s="210"/>
      <c r="D23" s="211"/>
      <c r="E23" s="210"/>
      <c r="F23" s="210"/>
    </row>
    <row r="24" spans="1:6" ht="15" customHeight="1" x14ac:dyDescent="0.2">
      <c r="A24" s="96" t="s">
        <v>125</v>
      </c>
      <c r="B24" s="170" t="s">
        <v>66</v>
      </c>
      <c r="C24" s="210">
        <v>512</v>
      </c>
      <c r="D24" s="211">
        <v>132</v>
      </c>
      <c r="E24" s="210">
        <v>755</v>
      </c>
      <c r="F24" s="210">
        <v>161</v>
      </c>
    </row>
    <row r="25" spans="1:6" ht="0.95" customHeight="1" x14ac:dyDescent="0.2">
      <c r="A25" s="96"/>
      <c r="B25" s="170"/>
      <c r="C25" s="210"/>
      <c r="D25" s="211"/>
      <c r="E25" s="210"/>
      <c r="F25" s="210"/>
    </row>
    <row r="26" spans="1:6" ht="15" customHeight="1" x14ac:dyDescent="0.2">
      <c r="A26" s="96" t="s">
        <v>126</v>
      </c>
      <c r="B26" s="169" t="s">
        <v>70</v>
      </c>
      <c r="C26" s="210">
        <v>121</v>
      </c>
      <c r="D26" s="211">
        <v>62</v>
      </c>
      <c r="E26" s="210">
        <v>115</v>
      </c>
      <c r="F26" s="210">
        <v>62</v>
      </c>
    </row>
    <row r="27" spans="1:6" ht="0.95" customHeight="1" x14ac:dyDescent="0.2">
      <c r="A27" s="96"/>
      <c r="B27" s="169"/>
      <c r="C27" s="210"/>
      <c r="D27" s="211"/>
      <c r="E27" s="210"/>
      <c r="F27" s="210"/>
    </row>
    <row r="28" spans="1:6" ht="15" customHeight="1" x14ac:dyDescent="0.2">
      <c r="A28" s="96" t="s">
        <v>127</v>
      </c>
      <c r="B28" s="98" t="s">
        <v>67</v>
      </c>
      <c r="C28" s="210">
        <v>82</v>
      </c>
      <c r="D28" s="211">
        <v>44</v>
      </c>
      <c r="E28" s="210">
        <v>95</v>
      </c>
      <c r="F28" s="210">
        <v>44</v>
      </c>
    </row>
    <row r="29" spans="1:6" ht="0.95" customHeight="1" x14ac:dyDescent="0.2">
      <c r="A29" s="96"/>
      <c r="B29" s="98"/>
      <c r="C29" s="210"/>
      <c r="D29" s="211"/>
      <c r="E29" s="210"/>
      <c r="F29" s="210"/>
    </row>
    <row r="30" spans="1:6" ht="15" customHeight="1" x14ac:dyDescent="0.2">
      <c r="A30" s="96" t="s">
        <v>128</v>
      </c>
      <c r="B30" s="98" t="s">
        <v>68</v>
      </c>
      <c r="C30" s="210">
        <v>4436</v>
      </c>
      <c r="D30" s="211">
        <v>2530</v>
      </c>
      <c r="E30" s="210">
        <v>4677</v>
      </c>
      <c r="F30" s="210">
        <v>2630</v>
      </c>
    </row>
    <row r="31" spans="1:6" ht="0.95" customHeight="1" x14ac:dyDescent="0.2">
      <c r="A31" s="96"/>
      <c r="B31" s="98"/>
      <c r="C31" s="210"/>
      <c r="D31" s="211"/>
      <c r="E31" s="210"/>
      <c r="F31" s="210"/>
    </row>
    <row r="32" spans="1:6" ht="15" customHeight="1" x14ac:dyDescent="0.2">
      <c r="A32" s="96" t="s">
        <v>129</v>
      </c>
      <c r="B32" s="98" t="s">
        <v>69</v>
      </c>
      <c r="C32" s="210">
        <v>780</v>
      </c>
      <c r="D32" s="211">
        <v>442</v>
      </c>
      <c r="E32" s="210">
        <v>920</v>
      </c>
      <c r="F32" s="210">
        <v>509</v>
      </c>
    </row>
    <row r="33" spans="1:6" ht="0.95" customHeight="1" x14ac:dyDescent="0.2">
      <c r="A33" s="96"/>
      <c r="B33" s="98"/>
      <c r="C33" s="210"/>
      <c r="D33" s="211"/>
      <c r="E33" s="210"/>
      <c r="F33" s="210"/>
    </row>
    <row r="34" spans="1:6" ht="15" customHeight="1" x14ac:dyDescent="0.2">
      <c r="A34" s="96" t="s">
        <v>130</v>
      </c>
      <c r="B34" s="98" t="s">
        <v>7</v>
      </c>
      <c r="C34" s="210">
        <v>422</v>
      </c>
      <c r="D34" s="211">
        <v>157</v>
      </c>
      <c r="E34" s="210">
        <v>390</v>
      </c>
      <c r="F34" s="210">
        <v>144</v>
      </c>
    </row>
    <row r="35" spans="1:6" ht="0.95" customHeight="1" x14ac:dyDescent="0.2">
      <c r="A35" s="96"/>
      <c r="B35" s="98"/>
      <c r="C35" s="210"/>
      <c r="D35" s="211"/>
      <c r="E35" s="210"/>
      <c r="F35" s="210"/>
    </row>
    <row r="36" spans="1:6" ht="15" customHeight="1" x14ac:dyDescent="0.2">
      <c r="A36" s="96" t="s">
        <v>131</v>
      </c>
      <c r="B36" s="169" t="s">
        <v>6</v>
      </c>
      <c r="C36" s="210">
        <v>191</v>
      </c>
      <c r="D36" s="211">
        <v>97</v>
      </c>
      <c r="E36" s="210">
        <v>274</v>
      </c>
      <c r="F36" s="210">
        <v>136</v>
      </c>
    </row>
    <row r="37" spans="1:6" ht="0.95" customHeight="1" x14ac:dyDescent="0.2">
      <c r="A37" s="96"/>
      <c r="B37" s="169"/>
      <c r="C37" s="210"/>
      <c r="D37" s="211"/>
      <c r="E37" s="210"/>
      <c r="F37" s="210"/>
    </row>
    <row r="38" spans="1:6" ht="15" customHeight="1" x14ac:dyDescent="0.2">
      <c r="A38" s="96" t="s">
        <v>132</v>
      </c>
      <c r="B38" s="169" t="s">
        <v>72</v>
      </c>
      <c r="C38" s="210">
        <v>2403</v>
      </c>
      <c r="D38" s="211">
        <v>1921</v>
      </c>
      <c r="E38" s="210">
        <v>2383</v>
      </c>
      <c r="F38" s="210">
        <v>1912</v>
      </c>
    </row>
    <row r="39" spans="1:6" ht="0.95" customHeight="1" x14ac:dyDescent="0.2">
      <c r="A39" s="96"/>
      <c r="B39" s="169"/>
      <c r="C39" s="210"/>
      <c r="D39" s="211"/>
      <c r="E39" s="210"/>
      <c r="F39" s="210"/>
    </row>
    <row r="40" spans="1:6" ht="15" customHeight="1" x14ac:dyDescent="0.2">
      <c r="A40" s="96" t="s">
        <v>133</v>
      </c>
      <c r="B40" s="169" t="s">
        <v>74</v>
      </c>
      <c r="C40" s="210">
        <v>1324</v>
      </c>
      <c r="D40" s="211">
        <v>492</v>
      </c>
      <c r="E40" s="210">
        <v>1408</v>
      </c>
      <c r="F40" s="210">
        <v>532</v>
      </c>
    </row>
    <row r="41" spans="1:6" ht="0.95" customHeight="1" x14ac:dyDescent="0.2">
      <c r="A41" s="96"/>
      <c r="B41" s="169"/>
      <c r="C41" s="210"/>
      <c r="D41" s="211"/>
      <c r="E41" s="210"/>
      <c r="F41" s="210"/>
    </row>
    <row r="42" spans="1:6" ht="15" customHeight="1" x14ac:dyDescent="0.2">
      <c r="A42" s="96" t="s">
        <v>134</v>
      </c>
      <c r="B42" s="98" t="s">
        <v>73</v>
      </c>
      <c r="C42" s="210">
        <v>3528</v>
      </c>
      <c r="D42" s="211">
        <v>2881</v>
      </c>
      <c r="E42" s="210">
        <v>3554</v>
      </c>
      <c r="F42" s="210">
        <v>2885</v>
      </c>
    </row>
    <row r="43" spans="1:6" ht="0.95" customHeight="1" x14ac:dyDescent="0.2">
      <c r="A43" s="96"/>
      <c r="B43" s="98"/>
      <c r="C43" s="210"/>
      <c r="D43" s="211"/>
      <c r="E43" s="210"/>
      <c r="F43" s="210"/>
    </row>
    <row r="44" spans="1:6" ht="39" customHeight="1" x14ac:dyDescent="0.2">
      <c r="A44" s="95" t="s">
        <v>135</v>
      </c>
      <c r="B44" s="98" t="s">
        <v>75</v>
      </c>
      <c r="C44" s="210">
        <v>309</v>
      </c>
      <c r="D44" s="211">
        <v>246</v>
      </c>
      <c r="E44" s="210">
        <v>273</v>
      </c>
      <c r="F44" s="210">
        <v>216</v>
      </c>
    </row>
    <row r="45" spans="1:6" ht="0.95" customHeight="1" x14ac:dyDescent="0.2">
      <c r="A45" s="95"/>
      <c r="B45" s="98"/>
      <c r="C45" s="210"/>
      <c r="D45" s="211"/>
      <c r="E45" s="210"/>
      <c r="F45" s="210"/>
    </row>
    <row r="46" spans="1:6" ht="0.95" customHeight="1" x14ac:dyDescent="0.2">
      <c r="B46" s="33"/>
      <c r="C46" s="210"/>
      <c r="D46" s="211"/>
      <c r="E46" s="210"/>
      <c r="F46" s="210"/>
    </row>
    <row r="47" spans="1:6" ht="15" customHeight="1" x14ac:dyDescent="0.2">
      <c r="A47" s="287" t="s">
        <v>8</v>
      </c>
      <c r="B47" s="288"/>
      <c r="C47" s="210">
        <v>14</v>
      </c>
      <c r="D47" s="211">
        <v>8</v>
      </c>
      <c r="E47" s="210">
        <v>16</v>
      </c>
      <c r="F47" s="210">
        <v>8</v>
      </c>
    </row>
  </sheetData>
  <mergeCells count="4">
    <mergeCell ref="A47:B47"/>
    <mergeCell ref="C3:D3"/>
    <mergeCell ref="E3:F3"/>
    <mergeCell ref="E2:F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3"/>
  <sheetViews>
    <sheetView showGridLines="0" topLeftCell="A11" workbookViewId="0">
      <selection activeCell="Y31" sqref="Y31"/>
    </sheetView>
  </sheetViews>
  <sheetFormatPr defaultColWidth="9.33203125" defaultRowHeight="12.75" x14ac:dyDescent="0.2"/>
  <cols>
    <col min="1" max="1" width="32.6640625" style="1" customWidth="1"/>
    <col min="2" max="2" width="8.33203125" style="1" customWidth="1"/>
    <col min="3" max="3" width="0.33203125" style="1" customWidth="1"/>
    <col min="4" max="4" width="8.33203125" style="1" customWidth="1"/>
    <col min="5" max="5" width="0.33203125" style="1" customWidth="1"/>
    <col min="6" max="6" width="8.33203125" style="1" customWidth="1"/>
    <col min="7" max="7" width="0.33203125" style="1" customWidth="1"/>
    <col min="8" max="8" width="8.33203125" style="1" customWidth="1"/>
    <col min="9" max="9" width="0.33203125" style="1" customWidth="1"/>
    <col min="10" max="10" width="8.33203125" style="1" customWidth="1"/>
    <col min="11" max="11" width="0.33203125" style="1" customWidth="1"/>
    <col min="12" max="12" width="8.33203125" style="1" customWidth="1"/>
    <col min="13" max="13" width="0.33203125" style="1" customWidth="1"/>
    <col min="14" max="14" width="8.33203125" style="1" customWidth="1"/>
    <col min="15" max="15" width="0.33203125" style="1" customWidth="1"/>
    <col min="16" max="16" width="8.33203125" style="1" customWidth="1"/>
    <col min="17" max="17" width="0.33203125" style="1" customWidth="1"/>
    <col min="18" max="18" width="8.6640625" style="1" customWidth="1"/>
    <col min="19" max="19" width="0.33203125" style="1" customWidth="1"/>
    <col min="20" max="20" width="8.6640625" style="1" customWidth="1"/>
    <col min="21" max="21" width="9.33203125" style="1"/>
    <col min="22" max="22" width="9.1640625" style="1" customWidth="1"/>
    <col min="23" max="23" width="10.83203125" style="1" customWidth="1"/>
    <col min="24" max="24" width="7.5" style="1" customWidth="1"/>
    <col min="25" max="16384" width="9.33203125" style="1"/>
  </cols>
  <sheetData>
    <row r="1" spans="1:25" ht="15" hidden="1" customHeight="1" x14ac:dyDescent="0.2">
      <c r="A1" s="292" t="s">
        <v>59</v>
      </c>
      <c r="B1" s="292"/>
      <c r="C1" s="292"/>
      <c r="D1" s="292"/>
      <c r="E1" s="292"/>
      <c r="F1" s="292"/>
      <c r="G1" s="292"/>
      <c r="H1" s="292"/>
      <c r="I1" s="292"/>
      <c r="J1" s="292"/>
      <c r="K1" s="292"/>
      <c r="L1" s="292"/>
      <c r="M1" s="292"/>
      <c r="N1" s="292"/>
      <c r="O1" s="292"/>
      <c r="P1" s="292"/>
      <c r="Q1" s="292"/>
      <c r="R1" s="292"/>
    </row>
    <row r="2" spans="1:25" ht="13.5" hidden="1" thickBot="1" x14ac:dyDescent="0.25">
      <c r="A2" s="1" t="s">
        <v>0</v>
      </c>
      <c r="J2" s="293"/>
      <c r="K2" s="293"/>
      <c r="L2" s="293"/>
      <c r="M2" s="293"/>
      <c r="N2" s="293"/>
      <c r="O2" s="293"/>
      <c r="P2" s="114"/>
      <c r="Q2" s="2"/>
      <c r="R2" s="2"/>
      <c r="S2" s="2"/>
      <c r="T2" s="90"/>
    </row>
    <row r="3" spans="1:25" ht="20.25" hidden="1" customHeight="1" x14ac:dyDescent="0.2">
      <c r="A3" s="3"/>
      <c r="B3" s="294" t="s">
        <v>91</v>
      </c>
      <c r="C3" s="295"/>
      <c r="D3" s="295"/>
      <c r="E3" s="295"/>
      <c r="F3" s="295"/>
      <c r="G3" s="295"/>
      <c r="H3" s="295"/>
      <c r="I3" s="295"/>
      <c r="J3" s="295"/>
      <c r="K3" s="295"/>
      <c r="L3" s="295"/>
      <c r="M3" s="295"/>
      <c r="N3" s="295"/>
      <c r="O3" s="295"/>
      <c r="P3" s="295"/>
      <c r="Q3" s="295"/>
      <c r="R3" s="295"/>
      <c r="S3" s="295"/>
      <c r="T3" s="295"/>
    </row>
    <row r="4" spans="1:25" ht="18.75" hidden="1" customHeight="1" x14ac:dyDescent="0.2">
      <c r="A4" s="4"/>
      <c r="B4" s="296" t="s">
        <v>76</v>
      </c>
      <c r="C4" s="297"/>
      <c r="D4" s="296" t="s">
        <v>77</v>
      </c>
      <c r="E4" s="298"/>
      <c r="F4" s="296" t="s">
        <v>78</v>
      </c>
      <c r="G4" s="298"/>
      <c r="H4" s="296" t="s">
        <v>79</v>
      </c>
      <c r="I4" s="298"/>
      <c r="J4" s="296" t="s">
        <v>80</v>
      </c>
      <c r="K4" s="298"/>
      <c r="L4" s="296" t="s">
        <v>81</v>
      </c>
      <c r="M4" s="298"/>
      <c r="N4" s="296" t="s">
        <v>86</v>
      </c>
      <c r="O4" s="298"/>
      <c r="P4" s="112" t="s">
        <v>89</v>
      </c>
      <c r="Q4" s="53"/>
      <c r="R4" s="112" t="s">
        <v>92</v>
      </c>
      <c r="S4" s="37"/>
      <c r="T4" s="113" t="s">
        <v>96</v>
      </c>
    </row>
    <row r="5" spans="1:25" ht="32.25" hidden="1" customHeight="1" x14ac:dyDescent="0.2">
      <c r="A5" s="5" t="s">
        <v>88</v>
      </c>
      <c r="B5" s="6">
        <f>SUM(B6:B8)</f>
        <v>369569</v>
      </c>
      <c r="C5" s="7"/>
      <c r="D5" s="8">
        <f>SUM(D6:D8)</f>
        <v>371525</v>
      </c>
      <c r="E5" s="7"/>
      <c r="F5" s="8">
        <f>SUM(F6:F8)</f>
        <v>388581</v>
      </c>
      <c r="G5" s="7"/>
      <c r="H5" s="9">
        <f>SUM(H6:H8)</f>
        <v>406711</v>
      </c>
      <c r="I5" s="7"/>
      <c r="J5" s="9">
        <f>SUM(J6:J8)</f>
        <v>421585</v>
      </c>
      <c r="K5" s="7"/>
      <c r="L5" s="9">
        <f>SUM(L6:L8)</f>
        <v>424263</v>
      </c>
      <c r="M5" s="7"/>
      <c r="N5" s="9">
        <f>SUM(N6:N8)</f>
        <v>408864</v>
      </c>
      <c r="O5" s="7"/>
      <c r="P5" s="9">
        <f>SUM(P6:P8)</f>
        <v>397365</v>
      </c>
      <c r="R5" s="9">
        <f>SUM(R6:R8)</f>
        <v>398890</v>
      </c>
    </row>
    <row r="6" spans="1:25" ht="34.5" hidden="1" customHeight="1" x14ac:dyDescent="0.2">
      <c r="A6" s="10" t="s">
        <v>85</v>
      </c>
      <c r="B6" s="11">
        <v>321342</v>
      </c>
      <c r="C6" s="12"/>
      <c r="D6" s="13">
        <v>323090</v>
      </c>
      <c r="E6" s="12"/>
      <c r="F6" s="14">
        <v>339802</v>
      </c>
      <c r="G6" s="12"/>
      <c r="H6" s="14">
        <v>358457</v>
      </c>
      <c r="I6" s="7"/>
      <c r="J6" s="13">
        <v>374108</v>
      </c>
      <c r="K6" s="7"/>
      <c r="L6" s="13">
        <v>378938</v>
      </c>
      <c r="M6" s="7"/>
      <c r="N6" s="13">
        <v>367764</v>
      </c>
      <c r="O6" s="7"/>
      <c r="P6" s="13">
        <v>359430</v>
      </c>
      <c r="R6" s="39">
        <v>362889</v>
      </c>
    </row>
    <row r="7" spans="1:25" ht="30" hidden="1" customHeight="1" x14ac:dyDescent="0.2">
      <c r="A7" s="10" t="s">
        <v>87</v>
      </c>
      <c r="B7" s="11">
        <v>46998</v>
      </c>
      <c r="C7" s="7"/>
      <c r="D7" s="13">
        <v>47354</v>
      </c>
      <c r="E7" s="7"/>
      <c r="F7" s="14">
        <v>47838</v>
      </c>
      <c r="G7" s="7"/>
      <c r="H7" s="14">
        <v>47415</v>
      </c>
      <c r="I7" s="7"/>
      <c r="J7" s="13">
        <v>46725</v>
      </c>
      <c r="K7" s="7"/>
      <c r="L7" s="13">
        <v>44635</v>
      </c>
      <c r="M7" s="7"/>
      <c r="N7" s="13">
        <v>40479</v>
      </c>
      <c r="O7" s="7"/>
      <c r="P7" s="13">
        <v>37348</v>
      </c>
      <c r="R7" s="39">
        <v>35426</v>
      </c>
    </row>
    <row r="8" spans="1:25" ht="17.25" hidden="1" customHeight="1" x14ac:dyDescent="0.2">
      <c r="A8" s="2" t="s">
        <v>34</v>
      </c>
      <c r="B8" s="11">
        <v>1229</v>
      </c>
      <c r="C8" s="7"/>
      <c r="D8" s="13">
        <v>1081</v>
      </c>
      <c r="E8" s="7"/>
      <c r="F8" s="14">
        <v>941</v>
      </c>
      <c r="G8" s="7"/>
      <c r="H8" s="14">
        <v>839</v>
      </c>
      <c r="I8" s="7"/>
      <c r="J8" s="13">
        <v>752</v>
      </c>
      <c r="K8" s="7"/>
      <c r="L8" s="13">
        <v>690</v>
      </c>
      <c r="M8" s="7"/>
      <c r="N8" s="13">
        <v>621</v>
      </c>
      <c r="O8" s="7"/>
      <c r="P8" s="13">
        <v>587</v>
      </c>
      <c r="R8" s="39">
        <v>575</v>
      </c>
      <c r="V8" s="15" t="s">
        <v>90</v>
      </c>
    </row>
    <row r="9" spans="1:25" ht="30" hidden="1" customHeight="1" x14ac:dyDescent="0.2">
      <c r="A9" s="16" t="s">
        <v>57</v>
      </c>
      <c r="B9" s="6">
        <v>39627</v>
      </c>
      <c r="C9" s="16"/>
      <c r="D9" s="8">
        <v>41143</v>
      </c>
      <c r="E9" s="16"/>
      <c r="F9" s="8">
        <v>39137</v>
      </c>
      <c r="G9" s="16"/>
      <c r="H9" s="8">
        <v>34334</v>
      </c>
      <c r="I9" s="16"/>
      <c r="J9" s="8">
        <v>27808</v>
      </c>
      <c r="K9" s="16"/>
      <c r="L9" s="8">
        <v>28513</v>
      </c>
      <c r="M9" s="16"/>
      <c r="N9" s="8">
        <v>37327</v>
      </c>
      <c r="O9" s="7"/>
      <c r="P9" s="8">
        <v>41368</v>
      </c>
      <c r="R9" s="38">
        <v>41869</v>
      </c>
    </row>
    <row r="10" spans="1:25" ht="16.5" hidden="1" customHeight="1" x14ac:dyDescent="0.2">
      <c r="A10" s="17" t="s">
        <v>58</v>
      </c>
      <c r="B10" s="18">
        <v>9.6999999999999993</v>
      </c>
      <c r="C10" s="7"/>
      <c r="D10" s="19">
        <v>10</v>
      </c>
      <c r="E10" s="7"/>
      <c r="F10" s="20">
        <v>9.1999999999999993</v>
      </c>
      <c r="G10" s="7"/>
      <c r="H10" s="20">
        <v>7.8</v>
      </c>
      <c r="I10" s="7"/>
      <c r="J10" s="19">
        <v>6.2</v>
      </c>
      <c r="K10" s="7"/>
      <c r="L10" s="20">
        <v>6.3</v>
      </c>
      <c r="M10" s="7"/>
      <c r="N10" s="20">
        <f>ROUND(N9/SUM(N5,N9)*100,1)</f>
        <v>8.4</v>
      </c>
      <c r="O10" s="7"/>
      <c r="P10" s="20">
        <f>ROUND(P9/SUM(P5,P9)*100,1)</f>
        <v>9.4</v>
      </c>
      <c r="R10" s="20">
        <f>ROUND(R9/SUM(R5,R9)*100,1)</f>
        <v>9.5</v>
      </c>
    </row>
    <row r="11" spans="1:25" ht="13.5" customHeight="1" x14ac:dyDescent="0.2">
      <c r="A11" s="21"/>
      <c r="B11" s="22"/>
      <c r="D11" s="23"/>
      <c r="F11" s="23"/>
      <c r="T11" s="1" t="s">
        <v>52</v>
      </c>
    </row>
    <row r="12" spans="1:25" ht="10.5" customHeight="1" x14ac:dyDescent="0.2">
      <c r="A12" s="24"/>
      <c r="B12" s="24"/>
      <c r="C12" s="24"/>
      <c r="D12" s="24"/>
      <c r="E12" s="24"/>
      <c r="F12" s="24"/>
      <c r="G12" s="24"/>
      <c r="H12" s="24"/>
      <c r="I12" s="25"/>
      <c r="T12" s="1" t="s">
        <v>22</v>
      </c>
      <c r="U12" s="26">
        <v>30.834</v>
      </c>
      <c r="V12" s="26">
        <f>ROUND(W12/W$20*100,3)</f>
        <v>31.300999999999998</v>
      </c>
      <c r="W12" s="150">
        <v>112551</v>
      </c>
      <c r="X12" s="291"/>
    </row>
    <row r="13" spans="1:25" x14ac:dyDescent="0.2">
      <c r="T13" s="1" t="s">
        <v>11</v>
      </c>
      <c r="U13" s="26">
        <v>9.1259999999999994</v>
      </c>
      <c r="V13" s="26">
        <f t="shared" ref="V13:V19" si="0">ROUND(W13/W$20*100,3)</f>
        <v>9.3010000000000002</v>
      </c>
      <c r="W13" s="150">
        <v>33443</v>
      </c>
      <c r="X13" s="291"/>
    </row>
    <row r="14" spans="1:25" x14ac:dyDescent="0.2">
      <c r="T14" s="1" t="s">
        <v>23</v>
      </c>
      <c r="U14" s="26">
        <v>48.843000000000004</v>
      </c>
      <c r="V14" s="26">
        <f t="shared" si="0"/>
        <v>48.917000000000002</v>
      </c>
      <c r="W14" s="150">
        <v>175895</v>
      </c>
      <c r="X14" s="15"/>
    </row>
    <row r="15" spans="1:25" x14ac:dyDescent="0.2">
      <c r="T15" s="1" t="s">
        <v>24</v>
      </c>
      <c r="U15" s="26">
        <v>2.2850000000000001</v>
      </c>
      <c r="V15" s="26">
        <f t="shared" si="0"/>
        <v>2.331</v>
      </c>
      <c r="W15" s="150">
        <v>8383</v>
      </c>
      <c r="Y15" s="68"/>
    </row>
    <row r="16" spans="1:25" x14ac:dyDescent="0.2">
      <c r="T16" s="1" t="s">
        <v>25</v>
      </c>
      <c r="U16" s="26">
        <v>0.92300000000000004</v>
      </c>
      <c r="V16" s="26">
        <f t="shared" si="0"/>
        <v>0.80500000000000005</v>
      </c>
      <c r="W16" s="150">
        <v>2896</v>
      </c>
    </row>
    <row r="17" spans="20:23" x14ac:dyDescent="0.2">
      <c r="T17" s="1" t="s">
        <v>26</v>
      </c>
      <c r="U17" s="26">
        <v>3.6509999999999998</v>
      </c>
      <c r="V17" s="26">
        <f t="shared" si="0"/>
        <v>3.2679999999999998</v>
      </c>
      <c r="W17" s="150">
        <v>11752</v>
      </c>
    </row>
    <row r="18" spans="20:23" x14ac:dyDescent="0.2">
      <c r="T18" s="1" t="s">
        <v>27</v>
      </c>
      <c r="U18" s="26">
        <v>0.877</v>
      </c>
      <c r="V18" s="26">
        <f t="shared" si="0"/>
        <v>0.77600000000000002</v>
      </c>
      <c r="W18" s="151">
        <v>2789</v>
      </c>
    </row>
    <row r="19" spans="20:23" x14ac:dyDescent="0.2">
      <c r="T19" s="1" t="s">
        <v>28</v>
      </c>
      <c r="U19" s="26">
        <v>3.46</v>
      </c>
      <c r="V19" s="26">
        <f t="shared" si="0"/>
        <v>3.3</v>
      </c>
      <c r="W19" s="151">
        <v>11867</v>
      </c>
    </row>
    <row r="20" spans="20:23" x14ac:dyDescent="0.2">
      <c r="U20" s="26">
        <f>SUM(U12:U19)</f>
        <v>99.998999999999981</v>
      </c>
      <c r="V20" s="26">
        <f>SUM(V12:V19)</f>
        <v>99.999000000000009</v>
      </c>
      <c r="W20" s="39">
        <f>SUM(W12:W19)</f>
        <v>359576</v>
      </c>
    </row>
    <row r="43" spans="12:12" x14ac:dyDescent="0.2">
      <c r="L43" s="100"/>
    </row>
  </sheetData>
  <mergeCells count="11">
    <mergeCell ref="X12:X13"/>
    <mergeCell ref="A1:R1"/>
    <mergeCell ref="J2:O2"/>
    <mergeCell ref="B3:T3"/>
    <mergeCell ref="B4:C4"/>
    <mergeCell ref="D4:E4"/>
    <mergeCell ref="F4:G4"/>
    <mergeCell ref="H4:I4"/>
    <mergeCell ref="J4:K4"/>
    <mergeCell ref="L4:M4"/>
    <mergeCell ref="N4:O4"/>
  </mergeCells>
  <printOptions horizontalCentered="1"/>
  <pageMargins left="0.59055118110236227" right="0.59055118110236227" top="7.6771653543307092" bottom="0.59055118110236227" header="0.51181102362204722" footer="0.51181102362204722"/>
  <pageSetup paperSize="9" scale="9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showGridLines="0" workbookViewId="0">
      <pane ySplit="4" topLeftCell="A26" activePane="bottomLeft" state="frozen"/>
      <selection pane="bottomLeft" activeCell="O45" sqref="O45"/>
    </sheetView>
  </sheetViews>
  <sheetFormatPr defaultColWidth="9.33203125" defaultRowHeight="12.75" x14ac:dyDescent="0.2"/>
  <cols>
    <col min="1" max="1" width="2.6640625" style="1" customWidth="1"/>
    <col min="2" max="2" width="64.1640625" style="1" customWidth="1"/>
    <col min="3" max="3" width="10.83203125" style="1" customWidth="1"/>
    <col min="4" max="5" width="10.33203125" style="1" customWidth="1"/>
    <col min="6" max="7" width="9.83203125" style="1" customWidth="1"/>
    <col min="8" max="16384" width="9.33203125" style="1"/>
  </cols>
  <sheetData>
    <row r="1" spans="1:7" ht="15.75" customHeight="1" x14ac:dyDescent="0.25">
      <c r="A1" s="168" t="s">
        <v>106</v>
      </c>
      <c r="B1" s="168"/>
      <c r="C1" s="99"/>
      <c r="D1" s="99"/>
      <c r="E1" s="99"/>
      <c r="F1" s="99"/>
      <c r="G1" s="99"/>
    </row>
    <row r="2" spans="1:7" ht="19.5" customHeight="1" thickBot="1" x14ac:dyDescent="0.25">
      <c r="A2" s="168"/>
      <c r="B2" s="168"/>
      <c r="C2" s="115"/>
      <c r="E2" s="115"/>
      <c r="F2" s="85"/>
      <c r="G2" s="188" t="s">
        <v>185</v>
      </c>
    </row>
    <row r="3" spans="1:7" ht="19.5" customHeight="1" x14ac:dyDescent="0.2">
      <c r="A3" s="3"/>
      <c r="B3" s="41"/>
      <c r="C3" s="294" t="s">
        <v>100</v>
      </c>
      <c r="D3" s="299" t="s">
        <v>102</v>
      </c>
      <c r="E3" s="299"/>
      <c r="F3" s="299"/>
      <c r="G3" s="289"/>
    </row>
    <row r="4" spans="1:7" ht="16.5" customHeight="1" x14ac:dyDescent="0.2">
      <c r="A4" s="4"/>
      <c r="B4" s="37"/>
      <c r="C4" s="296"/>
      <c r="D4" s="118" t="s">
        <v>29</v>
      </c>
      <c r="E4" s="118" t="s">
        <v>30</v>
      </c>
      <c r="F4" s="117" t="s">
        <v>32</v>
      </c>
      <c r="G4" s="116" t="s">
        <v>31</v>
      </c>
    </row>
    <row r="5" spans="1:7" ht="25.5" customHeight="1" x14ac:dyDescent="0.2">
      <c r="A5" s="107" t="s">
        <v>33</v>
      </c>
      <c r="B5" s="107"/>
      <c r="C5" s="214">
        <v>359576</v>
      </c>
      <c r="D5" s="215">
        <v>133914</v>
      </c>
      <c r="E5" s="216">
        <v>213687</v>
      </c>
      <c r="F5" s="216">
        <v>36</v>
      </c>
      <c r="G5" s="216">
        <v>11939</v>
      </c>
    </row>
    <row r="6" spans="1:7" ht="15" customHeight="1" x14ac:dyDescent="0.2">
      <c r="A6" s="96" t="s">
        <v>116</v>
      </c>
      <c r="B6" s="169" t="s">
        <v>82</v>
      </c>
      <c r="C6" s="217">
        <v>990</v>
      </c>
      <c r="D6" s="218">
        <v>383</v>
      </c>
      <c r="E6" s="218">
        <v>607</v>
      </c>
      <c r="F6" s="218" t="s">
        <v>62</v>
      </c>
      <c r="G6" s="218" t="s">
        <v>62</v>
      </c>
    </row>
    <row r="7" spans="1:7" ht="0.95" customHeight="1" x14ac:dyDescent="0.2">
      <c r="A7" s="96"/>
      <c r="B7" s="169"/>
      <c r="C7" s="217"/>
      <c r="D7" s="218"/>
      <c r="E7" s="218"/>
      <c r="F7" s="218"/>
      <c r="G7" s="218"/>
    </row>
    <row r="8" spans="1:7" ht="15" customHeight="1" x14ac:dyDescent="0.2">
      <c r="A8" s="96" t="s">
        <v>117</v>
      </c>
      <c r="B8" s="169" t="s">
        <v>3</v>
      </c>
      <c r="C8" s="217">
        <v>856</v>
      </c>
      <c r="D8" s="218" t="s">
        <v>62</v>
      </c>
      <c r="E8" s="218">
        <v>86</v>
      </c>
      <c r="F8" s="218" t="s">
        <v>62</v>
      </c>
      <c r="G8" s="218">
        <v>770</v>
      </c>
    </row>
    <row r="9" spans="1:7" ht="0.95" customHeight="1" x14ac:dyDescent="0.2">
      <c r="A9" s="96"/>
      <c r="B9" s="169"/>
      <c r="C9" s="217"/>
      <c r="D9" s="218"/>
      <c r="E9" s="218"/>
      <c r="F9" s="218"/>
      <c r="G9" s="218"/>
    </row>
    <row r="10" spans="1:7" ht="15" customHeight="1" x14ac:dyDescent="0.2">
      <c r="A10" s="96" t="s">
        <v>118</v>
      </c>
      <c r="B10" s="169" t="s">
        <v>4</v>
      </c>
      <c r="C10" s="217">
        <v>36933</v>
      </c>
      <c r="D10" s="218">
        <v>3233</v>
      </c>
      <c r="E10" s="218">
        <v>30775</v>
      </c>
      <c r="F10" s="218">
        <v>5</v>
      </c>
      <c r="G10" s="218">
        <v>2920</v>
      </c>
    </row>
    <row r="11" spans="1:7" ht="0.95" customHeight="1" x14ac:dyDescent="0.2">
      <c r="A11" s="96"/>
      <c r="B11" s="169"/>
      <c r="C11" s="217"/>
      <c r="D11" s="218"/>
      <c r="E11" s="218"/>
      <c r="F11" s="218"/>
      <c r="G11" s="218"/>
    </row>
    <row r="12" spans="1:7" ht="15" customHeight="1" x14ac:dyDescent="0.2">
      <c r="A12" s="96" t="s">
        <v>119</v>
      </c>
      <c r="B12" s="98" t="s">
        <v>63</v>
      </c>
      <c r="C12" s="217">
        <v>4163</v>
      </c>
      <c r="D12" s="218">
        <v>3823</v>
      </c>
      <c r="E12" s="218">
        <v>189</v>
      </c>
      <c r="F12" s="218" t="s">
        <v>62</v>
      </c>
      <c r="G12" s="218">
        <v>151</v>
      </c>
    </row>
    <row r="13" spans="1:7" ht="0.95" customHeight="1" x14ac:dyDescent="0.2">
      <c r="A13" s="96"/>
      <c r="B13" s="98"/>
      <c r="C13" s="217"/>
      <c r="D13" s="218"/>
      <c r="E13" s="218"/>
      <c r="F13" s="218"/>
      <c r="G13" s="218"/>
    </row>
    <row r="14" spans="1:7" ht="28.5" customHeight="1" x14ac:dyDescent="0.2">
      <c r="A14" s="96" t="s">
        <v>120</v>
      </c>
      <c r="B14" s="98" t="s">
        <v>64</v>
      </c>
      <c r="C14" s="217">
        <v>4319</v>
      </c>
      <c r="D14" s="218">
        <v>2959</v>
      </c>
      <c r="E14" s="218">
        <v>1360</v>
      </c>
      <c r="F14" s="218" t="s">
        <v>62</v>
      </c>
      <c r="G14" s="218" t="s">
        <v>62</v>
      </c>
    </row>
    <row r="15" spans="1:7" ht="0.95" customHeight="1" x14ac:dyDescent="0.2">
      <c r="A15" s="96"/>
      <c r="B15" s="98"/>
      <c r="C15" s="217"/>
      <c r="D15" s="218"/>
      <c r="E15" s="218"/>
      <c r="F15" s="218"/>
      <c r="G15" s="218"/>
    </row>
    <row r="16" spans="1:7" ht="15" customHeight="1" x14ac:dyDescent="0.2">
      <c r="A16" s="96" t="s">
        <v>121</v>
      </c>
      <c r="B16" s="169" t="s">
        <v>5</v>
      </c>
      <c r="C16" s="217">
        <v>20317</v>
      </c>
      <c r="D16" s="218">
        <v>5364</v>
      </c>
      <c r="E16" s="218">
        <v>14567</v>
      </c>
      <c r="F16" s="218" t="s">
        <v>62</v>
      </c>
      <c r="G16" s="218">
        <v>386</v>
      </c>
    </row>
    <row r="17" spans="1:9" ht="0.95" customHeight="1" x14ac:dyDescent="0.2">
      <c r="A17" s="96"/>
      <c r="B17" s="169"/>
      <c r="C17" s="217"/>
      <c r="D17" s="218"/>
      <c r="E17" s="218"/>
      <c r="F17" s="218"/>
      <c r="G17" s="218"/>
    </row>
    <row r="18" spans="1:9" ht="15" customHeight="1" x14ac:dyDescent="0.2">
      <c r="A18" s="96" t="s">
        <v>122</v>
      </c>
      <c r="B18" s="98" t="s">
        <v>65</v>
      </c>
      <c r="C18" s="217">
        <v>66046</v>
      </c>
      <c r="D18" s="218">
        <v>739</v>
      </c>
      <c r="E18" s="218">
        <v>63759</v>
      </c>
      <c r="F18" s="218">
        <v>20</v>
      </c>
      <c r="G18" s="218">
        <v>1528</v>
      </c>
    </row>
    <row r="19" spans="1:9" ht="0.95" customHeight="1" x14ac:dyDescent="0.2">
      <c r="A19" s="96"/>
      <c r="B19" s="98"/>
      <c r="C19" s="217"/>
      <c r="D19" s="218"/>
      <c r="E19" s="218"/>
      <c r="F19" s="218"/>
      <c r="G19" s="218"/>
    </row>
    <row r="20" spans="1:9" ht="15" customHeight="1" x14ac:dyDescent="0.2">
      <c r="A20" s="96" t="s">
        <v>123</v>
      </c>
      <c r="B20" s="169" t="s">
        <v>84</v>
      </c>
      <c r="C20" s="217">
        <v>17243</v>
      </c>
      <c r="D20" s="218">
        <v>10013</v>
      </c>
      <c r="E20" s="218">
        <v>6028</v>
      </c>
      <c r="F20" s="218" t="s">
        <v>62</v>
      </c>
      <c r="G20" s="218">
        <v>1202</v>
      </c>
    </row>
    <row r="21" spans="1:9" ht="0.95" customHeight="1" x14ac:dyDescent="0.2">
      <c r="A21" s="96"/>
      <c r="B21" s="169"/>
      <c r="C21" s="217"/>
      <c r="D21" s="218"/>
      <c r="E21" s="218"/>
      <c r="F21" s="218"/>
      <c r="G21" s="218"/>
    </row>
    <row r="22" spans="1:9" ht="15" customHeight="1" x14ac:dyDescent="0.2">
      <c r="A22" s="96" t="s">
        <v>124</v>
      </c>
      <c r="B22" s="98" t="s">
        <v>71</v>
      </c>
      <c r="C22" s="217">
        <v>11205</v>
      </c>
      <c r="D22" s="218">
        <v>2388</v>
      </c>
      <c r="E22" s="218">
        <v>8650</v>
      </c>
      <c r="F22" s="218" t="s">
        <v>62</v>
      </c>
      <c r="G22" s="218">
        <v>167</v>
      </c>
    </row>
    <row r="23" spans="1:9" ht="0.95" customHeight="1" x14ac:dyDescent="0.2">
      <c r="A23" s="96"/>
      <c r="B23" s="98"/>
      <c r="C23" s="217"/>
      <c r="D23" s="218"/>
      <c r="E23" s="218"/>
      <c r="F23" s="218"/>
      <c r="G23" s="218"/>
    </row>
    <row r="24" spans="1:9" ht="15" customHeight="1" x14ac:dyDescent="0.2">
      <c r="A24" s="96" t="s">
        <v>125</v>
      </c>
      <c r="B24" s="170" t="s">
        <v>66</v>
      </c>
      <c r="C24" s="217">
        <v>22049</v>
      </c>
      <c r="D24" s="218">
        <v>3665</v>
      </c>
      <c r="E24" s="218">
        <v>18229</v>
      </c>
      <c r="F24" s="218">
        <v>3</v>
      </c>
      <c r="G24" s="218">
        <v>152</v>
      </c>
    </row>
    <row r="25" spans="1:9" ht="0.95" customHeight="1" x14ac:dyDescent="0.2">
      <c r="A25" s="96"/>
      <c r="B25" s="170"/>
      <c r="C25" s="217"/>
      <c r="D25" s="218"/>
      <c r="E25" s="218"/>
      <c r="F25" s="218"/>
      <c r="G25" s="218"/>
    </row>
    <row r="26" spans="1:9" ht="15" customHeight="1" x14ac:dyDescent="0.2">
      <c r="A26" s="96" t="s">
        <v>126</v>
      </c>
      <c r="B26" s="169" t="s">
        <v>70</v>
      </c>
      <c r="C26" s="217">
        <v>19542</v>
      </c>
      <c r="D26" s="218">
        <v>3804</v>
      </c>
      <c r="E26" s="218">
        <v>14741</v>
      </c>
      <c r="F26" s="218" t="s">
        <v>62</v>
      </c>
      <c r="G26" s="218">
        <v>997</v>
      </c>
      <c r="I26" s="1" t="s">
        <v>60</v>
      </c>
    </row>
    <row r="27" spans="1:9" ht="0.95" customHeight="1" x14ac:dyDescent="0.2">
      <c r="A27" s="96"/>
      <c r="B27" s="169"/>
      <c r="C27" s="217"/>
      <c r="D27" s="218"/>
      <c r="E27" s="218"/>
      <c r="F27" s="218"/>
      <c r="G27" s="218"/>
    </row>
    <row r="28" spans="1:9" ht="15" customHeight="1" x14ac:dyDescent="0.2">
      <c r="A28" s="96" t="s">
        <v>127</v>
      </c>
      <c r="B28" s="98" t="s">
        <v>67</v>
      </c>
      <c r="C28" s="217">
        <v>4070</v>
      </c>
      <c r="D28" s="218">
        <v>875</v>
      </c>
      <c r="E28" s="218">
        <v>3195</v>
      </c>
      <c r="F28" s="218" t="s">
        <v>62</v>
      </c>
      <c r="G28" s="218" t="s">
        <v>62</v>
      </c>
    </row>
    <row r="29" spans="1:9" ht="0.95" customHeight="1" x14ac:dyDescent="0.2">
      <c r="A29" s="96"/>
      <c r="B29" s="98"/>
      <c r="C29" s="217"/>
      <c r="D29" s="218"/>
      <c r="E29" s="218"/>
      <c r="F29" s="218"/>
      <c r="G29" s="218"/>
    </row>
    <row r="30" spans="1:9" ht="15" customHeight="1" x14ac:dyDescent="0.2">
      <c r="A30" s="96" t="s">
        <v>128</v>
      </c>
      <c r="B30" s="98" t="s">
        <v>68</v>
      </c>
      <c r="C30" s="217">
        <v>24539</v>
      </c>
      <c r="D30" s="218">
        <v>4195</v>
      </c>
      <c r="E30" s="218">
        <v>19269</v>
      </c>
      <c r="F30" s="218" t="s">
        <v>62</v>
      </c>
      <c r="G30" s="218">
        <v>1075</v>
      </c>
    </row>
    <row r="31" spans="1:9" ht="0.95" customHeight="1" x14ac:dyDescent="0.2">
      <c r="A31" s="96"/>
      <c r="B31" s="98"/>
      <c r="C31" s="217"/>
      <c r="D31" s="218"/>
      <c r="E31" s="218"/>
      <c r="F31" s="218"/>
      <c r="G31" s="218"/>
    </row>
    <row r="32" spans="1:9" ht="15" customHeight="1" x14ac:dyDescent="0.2">
      <c r="A32" s="96" t="s">
        <v>129</v>
      </c>
      <c r="B32" s="98" t="s">
        <v>69</v>
      </c>
      <c r="C32" s="217">
        <v>22002</v>
      </c>
      <c r="D32" s="218">
        <v>1894</v>
      </c>
      <c r="E32" s="218">
        <v>20108</v>
      </c>
      <c r="F32" s="218" t="s">
        <v>62</v>
      </c>
      <c r="G32" s="218" t="s">
        <v>62</v>
      </c>
    </row>
    <row r="33" spans="1:12" ht="0.95" customHeight="1" x14ac:dyDescent="0.2">
      <c r="A33" s="96"/>
      <c r="B33" s="98"/>
      <c r="C33" s="217"/>
      <c r="D33" s="218"/>
      <c r="E33" s="218"/>
      <c r="F33" s="218"/>
      <c r="G33" s="218"/>
    </row>
    <row r="34" spans="1:12" ht="15" customHeight="1" x14ac:dyDescent="0.2">
      <c r="A34" s="96" t="s">
        <v>130</v>
      </c>
      <c r="B34" s="98" t="s">
        <v>7</v>
      </c>
      <c r="C34" s="217">
        <v>34164</v>
      </c>
      <c r="D34" s="218">
        <v>33744</v>
      </c>
      <c r="E34" s="218">
        <v>84</v>
      </c>
      <c r="F34" s="218" t="s">
        <v>62</v>
      </c>
      <c r="G34" s="218">
        <v>336</v>
      </c>
    </row>
    <row r="35" spans="1:12" ht="0.95" customHeight="1" x14ac:dyDescent="0.2">
      <c r="A35" s="96"/>
      <c r="B35" s="98"/>
      <c r="C35" s="217"/>
      <c r="D35" s="218"/>
      <c r="E35" s="218"/>
      <c r="F35" s="218"/>
      <c r="G35" s="218"/>
    </row>
    <row r="36" spans="1:12" ht="15" customHeight="1" x14ac:dyDescent="0.2">
      <c r="A36" s="96" t="s">
        <v>131</v>
      </c>
      <c r="B36" s="169" t="s">
        <v>6</v>
      </c>
      <c r="C36" s="217">
        <v>29495</v>
      </c>
      <c r="D36" s="218">
        <v>26711</v>
      </c>
      <c r="E36" s="218">
        <v>2332</v>
      </c>
      <c r="F36" s="218" t="s">
        <v>62</v>
      </c>
      <c r="G36" s="218">
        <v>452</v>
      </c>
    </row>
    <row r="37" spans="1:12" ht="0.95" customHeight="1" x14ac:dyDescent="0.2">
      <c r="A37" s="96"/>
      <c r="B37" s="169"/>
      <c r="C37" s="217"/>
      <c r="D37" s="218"/>
      <c r="E37" s="218"/>
      <c r="F37" s="218"/>
      <c r="G37" s="218"/>
    </row>
    <row r="38" spans="1:12" ht="15" customHeight="1" x14ac:dyDescent="0.2">
      <c r="A38" s="96" t="s">
        <v>132</v>
      </c>
      <c r="B38" s="169" t="s">
        <v>72</v>
      </c>
      <c r="C38" s="217">
        <v>28642</v>
      </c>
      <c r="D38" s="218">
        <v>24322</v>
      </c>
      <c r="E38" s="218">
        <v>3570</v>
      </c>
      <c r="F38" s="218" t="s">
        <v>62</v>
      </c>
      <c r="G38" s="218">
        <v>750</v>
      </c>
    </row>
    <row r="39" spans="1:12" ht="0.95" customHeight="1" x14ac:dyDescent="0.2">
      <c r="A39" s="96"/>
      <c r="B39" s="169"/>
      <c r="C39" s="217"/>
      <c r="D39" s="218"/>
      <c r="E39" s="218"/>
      <c r="F39" s="218"/>
      <c r="G39" s="218"/>
    </row>
    <row r="40" spans="1:12" ht="15" customHeight="1" x14ac:dyDescent="0.2">
      <c r="A40" s="96" t="s">
        <v>133</v>
      </c>
      <c r="B40" s="169" t="s">
        <v>74</v>
      </c>
      <c r="C40" s="217">
        <v>7892</v>
      </c>
      <c r="D40" s="218">
        <v>4703</v>
      </c>
      <c r="E40" s="218">
        <v>2790</v>
      </c>
      <c r="F40" s="218" t="s">
        <v>62</v>
      </c>
      <c r="G40" s="218">
        <v>399</v>
      </c>
    </row>
    <row r="41" spans="1:12" ht="0.95" customHeight="1" x14ac:dyDescent="0.2">
      <c r="A41" s="96"/>
      <c r="B41" s="169"/>
      <c r="C41" s="217"/>
      <c r="D41" s="218"/>
      <c r="E41" s="218"/>
      <c r="F41" s="218"/>
      <c r="G41" s="218"/>
    </row>
    <row r="42" spans="1:12" ht="15" customHeight="1" x14ac:dyDescent="0.2">
      <c r="A42" s="96" t="s">
        <v>134</v>
      </c>
      <c r="B42" s="98" t="s">
        <v>73</v>
      </c>
      <c r="C42" s="217">
        <v>5109</v>
      </c>
      <c r="D42" s="218">
        <v>1099</v>
      </c>
      <c r="E42" s="218">
        <v>3348</v>
      </c>
      <c r="F42" s="218">
        <v>8</v>
      </c>
      <c r="G42" s="218">
        <v>654</v>
      </c>
    </row>
    <row r="43" spans="1:12" ht="21.75" customHeight="1" x14ac:dyDescent="0.2">
      <c r="A43" s="96" t="s">
        <v>199</v>
      </c>
      <c r="B43" s="171"/>
      <c r="C43" s="94"/>
      <c r="E43" s="42"/>
    </row>
    <row r="44" spans="1:12" ht="18" customHeight="1" x14ac:dyDescent="0.2">
      <c r="A44" s="95"/>
      <c r="B44" s="171"/>
    </row>
    <row r="45" spans="1:12" x14ac:dyDescent="0.2">
      <c r="A45" s="95"/>
      <c r="B45" s="171"/>
    </row>
    <row r="46" spans="1:12" x14ac:dyDescent="0.2">
      <c r="A46" s="96"/>
      <c r="B46" s="98"/>
      <c r="I46" s="1" t="s">
        <v>51</v>
      </c>
      <c r="K46" s="31"/>
      <c r="L46" s="1" t="s">
        <v>173</v>
      </c>
    </row>
    <row r="47" spans="1:12" x14ac:dyDescent="0.2">
      <c r="B47" s="33"/>
      <c r="I47" s="4"/>
      <c r="J47" s="4"/>
      <c r="K47" s="37"/>
      <c r="L47" s="4"/>
    </row>
    <row r="48" spans="1:12" x14ac:dyDescent="0.2">
      <c r="A48" s="287"/>
      <c r="B48" s="288"/>
      <c r="I48" s="1" t="s">
        <v>29</v>
      </c>
      <c r="J48" s="1">
        <f t="shared" ref="J48:K51" si="0">ROUND(K48/K$52*100,1)</f>
        <v>37.200000000000003</v>
      </c>
      <c r="K48" s="31">
        <f t="shared" si="0"/>
        <v>37.200000000000003</v>
      </c>
      <c r="L48" s="39">
        <f>SUM(D5)</f>
        <v>133914</v>
      </c>
    </row>
    <row r="49" spans="9:14" x14ac:dyDescent="0.2">
      <c r="I49" s="1" t="s">
        <v>30</v>
      </c>
      <c r="J49" s="1">
        <f t="shared" si="0"/>
        <v>59.5</v>
      </c>
      <c r="K49" s="31">
        <f t="shared" si="0"/>
        <v>59.4</v>
      </c>
      <c r="L49" s="39">
        <f>SUM(E5)</f>
        <v>213687</v>
      </c>
    </row>
    <row r="50" spans="9:14" x14ac:dyDescent="0.2">
      <c r="I50" s="1" t="s">
        <v>32</v>
      </c>
      <c r="J50" s="26">
        <f t="shared" si="0"/>
        <v>0</v>
      </c>
      <c r="K50" s="345">
        <f t="shared" si="0"/>
        <v>0</v>
      </c>
      <c r="L50" s="39">
        <f>SUM(F5)</f>
        <v>36</v>
      </c>
    </row>
    <row r="51" spans="9:14" x14ac:dyDescent="0.2">
      <c r="I51" s="1" t="s">
        <v>31</v>
      </c>
      <c r="J51" s="26">
        <f t="shared" si="0"/>
        <v>3.3</v>
      </c>
      <c r="K51" s="345">
        <f t="shared" si="0"/>
        <v>3.3</v>
      </c>
      <c r="L51" s="39">
        <f>SUM(G5)</f>
        <v>11939</v>
      </c>
    </row>
    <row r="52" spans="9:14" x14ac:dyDescent="0.2">
      <c r="J52" s="26">
        <f>SUM(J48:J51)</f>
        <v>100</v>
      </c>
      <c r="K52" s="345">
        <f>SUM(K48:K51)</f>
        <v>99.899999999999991</v>
      </c>
      <c r="L52" s="39">
        <f>SUM(L48:L51)</f>
        <v>359576</v>
      </c>
      <c r="N52" s="26"/>
    </row>
  </sheetData>
  <mergeCells count="3">
    <mergeCell ref="C3:C4"/>
    <mergeCell ref="D3:G3"/>
    <mergeCell ref="A48:B48"/>
  </mergeCells>
  <printOptions horizontalCentered="1"/>
  <pageMargins left="0.59055118110236227" right="0.59055118110236227" top="0.98425196850393704" bottom="0.59055118110236227" header="0.51181102362204722" footer="0.51181102362204722"/>
  <pageSetup paperSize="9" scale="90" orientation="portrait" r:id="rId1"/>
  <headerFooter alignWithMargins="0">
    <oddFooter>&amp;L&amp;9 4</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showGridLines="0" workbookViewId="0">
      <selection activeCell="I47" sqref="I47"/>
    </sheetView>
  </sheetViews>
  <sheetFormatPr defaultColWidth="9.33203125" defaultRowHeight="12.75" x14ac:dyDescent="0.2"/>
  <cols>
    <col min="1" max="1" width="2.6640625" style="1" customWidth="1"/>
    <col min="2" max="2" width="30.6640625" style="1" customWidth="1"/>
    <col min="3" max="4" width="10.1640625" style="1" bestFit="1" customWidth="1"/>
    <col min="5" max="7" width="10.5" style="1" bestFit="1" customWidth="1"/>
    <col min="8" max="8" width="9.5" style="1" bestFit="1" customWidth="1"/>
    <col min="9" max="10" width="8.6640625" style="1" customWidth="1"/>
    <col min="11" max="11" width="6.6640625" style="1" customWidth="1"/>
    <col min="12" max="12" width="11.33203125" style="1" customWidth="1"/>
    <col min="13" max="13" width="6.6640625" style="1" customWidth="1"/>
    <col min="14" max="16" width="7.83203125" style="1" customWidth="1"/>
    <col min="17" max="16384" width="9.33203125" style="1"/>
  </cols>
  <sheetData>
    <row r="1" spans="1:14" ht="15.75" customHeight="1" x14ac:dyDescent="0.25">
      <c r="A1" s="300" t="s">
        <v>107</v>
      </c>
      <c r="B1" s="300"/>
      <c r="C1" s="300"/>
      <c r="D1" s="300"/>
      <c r="E1" s="300"/>
      <c r="F1" s="300"/>
      <c r="G1" s="300"/>
      <c r="H1" s="300"/>
      <c r="I1" s="300"/>
      <c r="J1" s="300"/>
    </row>
    <row r="2" spans="1:14" ht="22.5" customHeight="1" thickBot="1" x14ac:dyDescent="0.25">
      <c r="C2" s="43"/>
      <c r="J2" s="188" t="s">
        <v>185</v>
      </c>
    </row>
    <row r="3" spans="1:14" ht="31.5" customHeight="1" x14ac:dyDescent="0.2">
      <c r="A3" s="3"/>
      <c r="B3" s="3"/>
      <c r="C3" s="305" t="s">
        <v>100</v>
      </c>
      <c r="D3" s="305" t="s">
        <v>181</v>
      </c>
      <c r="E3" s="307" t="s">
        <v>186</v>
      </c>
      <c r="F3" s="303"/>
      <c r="G3" s="303" t="s">
        <v>187</v>
      </c>
      <c r="H3" s="303"/>
      <c r="I3" s="303" t="s">
        <v>188</v>
      </c>
      <c r="J3" s="304"/>
      <c r="K3" s="7"/>
    </row>
    <row r="4" spans="1:14" ht="17.25" customHeight="1" x14ac:dyDescent="0.2">
      <c r="A4" s="4"/>
      <c r="B4" s="37"/>
      <c r="C4" s="306"/>
      <c r="D4" s="306"/>
      <c r="E4" s="164" t="s">
        <v>1</v>
      </c>
      <c r="F4" s="164" t="s">
        <v>2</v>
      </c>
      <c r="G4" s="164" t="s">
        <v>1</v>
      </c>
      <c r="H4" s="164" t="s">
        <v>2</v>
      </c>
      <c r="I4" s="164" t="s">
        <v>1</v>
      </c>
      <c r="J4" s="162" t="s">
        <v>2</v>
      </c>
      <c r="K4" s="7"/>
    </row>
    <row r="5" spans="1:14" ht="29.25" customHeight="1" x14ac:dyDescent="0.25">
      <c r="A5" s="301" t="s">
        <v>33</v>
      </c>
      <c r="B5" s="302"/>
      <c r="C5" s="219">
        <v>359576</v>
      </c>
      <c r="D5" s="204">
        <v>180560</v>
      </c>
      <c r="E5" s="220">
        <v>296565</v>
      </c>
      <c r="F5" s="220">
        <v>148483</v>
      </c>
      <c r="G5" s="220">
        <v>61654</v>
      </c>
      <c r="H5" s="220">
        <v>31321</v>
      </c>
      <c r="I5" s="220">
        <v>1357</v>
      </c>
      <c r="J5" s="220">
        <v>756</v>
      </c>
      <c r="L5" s="87"/>
      <c r="M5" s="86"/>
      <c r="N5" s="86"/>
    </row>
    <row r="6" spans="1:14" ht="28.5" customHeight="1" x14ac:dyDescent="0.25">
      <c r="A6" s="96" t="s">
        <v>116</v>
      </c>
      <c r="B6" s="97" t="s">
        <v>82</v>
      </c>
      <c r="C6" s="144">
        <v>990</v>
      </c>
      <c r="D6" s="207">
        <v>457</v>
      </c>
      <c r="E6" s="221">
        <v>832</v>
      </c>
      <c r="F6" s="221">
        <v>378</v>
      </c>
      <c r="G6" s="221">
        <v>157</v>
      </c>
      <c r="H6" s="221">
        <v>79</v>
      </c>
      <c r="I6" s="221">
        <v>1</v>
      </c>
      <c r="J6" s="222" t="s">
        <v>62</v>
      </c>
      <c r="L6" s="86"/>
      <c r="M6" s="86"/>
      <c r="N6" s="86"/>
    </row>
    <row r="7" spans="1:14" ht="0.95" customHeight="1" x14ac:dyDescent="0.25">
      <c r="A7" s="96"/>
      <c r="B7" s="97"/>
      <c r="C7" s="144"/>
      <c r="D7" s="207"/>
      <c r="E7" s="221"/>
      <c r="F7" s="221"/>
      <c r="G7" s="221"/>
      <c r="H7" s="221"/>
      <c r="I7" s="221"/>
      <c r="J7" s="222"/>
      <c r="L7" s="86"/>
      <c r="M7" s="86"/>
      <c r="N7" s="86"/>
    </row>
    <row r="8" spans="1:14" ht="15" customHeight="1" x14ac:dyDescent="0.2">
      <c r="A8" s="96" t="s">
        <v>117</v>
      </c>
      <c r="B8" s="97" t="s">
        <v>3</v>
      </c>
      <c r="C8" s="144">
        <v>856</v>
      </c>
      <c r="D8" s="207">
        <v>208</v>
      </c>
      <c r="E8" s="221">
        <v>817</v>
      </c>
      <c r="F8" s="221">
        <v>206</v>
      </c>
      <c r="G8" s="221">
        <v>34</v>
      </c>
      <c r="H8" s="221">
        <v>1</v>
      </c>
      <c r="I8" s="221">
        <v>5</v>
      </c>
      <c r="J8" s="222">
        <v>1</v>
      </c>
    </row>
    <row r="9" spans="1:14" ht="0.95" customHeight="1" x14ac:dyDescent="0.2">
      <c r="A9" s="96"/>
      <c r="B9" s="97"/>
      <c r="C9" s="144"/>
      <c r="D9" s="207"/>
      <c r="E9" s="221"/>
      <c r="F9" s="221"/>
      <c r="G9" s="221"/>
      <c r="H9" s="221"/>
      <c r="I9" s="221"/>
      <c r="J9" s="222"/>
    </row>
    <row r="10" spans="1:14" ht="15" customHeight="1" x14ac:dyDescent="0.2">
      <c r="A10" s="96" t="s">
        <v>118</v>
      </c>
      <c r="B10" s="97" t="s">
        <v>4</v>
      </c>
      <c r="C10" s="144">
        <v>36940</v>
      </c>
      <c r="D10" s="207">
        <v>13232</v>
      </c>
      <c r="E10" s="221">
        <v>30341</v>
      </c>
      <c r="F10" s="221">
        <v>11245</v>
      </c>
      <c r="G10" s="221">
        <v>6405</v>
      </c>
      <c r="H10" s="221">
        <v>1922</v>
      </c>
      <c r="I10" s="221">
        <v>194</v>
      </c>
      <c r="J10" s="222">
        <v>65</v>
      </c>
    </row>
    <row r="11" spans="1:14" ht="0.95" customHeight="1" x14ac:dyDescent="0.2">
      <c r="A11" s="96"/>
      <c r="B11" s="97"/>
      <c r="C11" s="144"/>
      <c r="D11" s="207"/>
      <c r="E11" s="221"/>
      <c r="F11" s="221"/>
      <c r="G11" s="221"/>
      <c r="H11" s="221"/>
      <c r="I11" s="221"/>
      <c r="J11" s="222"/>
    </row>
    <row r="12" spans="1:14" ht="28.5" customHeight="1" x14ac:dyDescent="0.2">
      <c r="A12" s="96" t="s">
        <v>119</v>
      </c>
      <c r="B12" s="98" t="s">
        <v>63</v>
      </c>
      <c r="C12" s="144">
        <v>4163</v>
      </c>
      <c r="D12" s="207">
        <v>1498</v>
      </c>
      <c r="E12" s="221">
        <v>4038</v>
      </c>
      <c r="F12" s="221">
        <v>1448</v>
      </c>
      <c r="G12" s="221">
        <v>92</v>
      </c>
      <c r="H12" s="221">
        <v>39</v>
      </c>
      <c r="I12" s="221">
        <v>33</v>
      </c>
      <c r="J12" s="222">
        <v>11</v>
      </c>
    </row>
    <row r="13" spans="1:14" ht="0.95" customHeight="1" x14ac:dyDescent="0.2">
      <c r="A13" s="96"/>
      <c r="B13" s="98"/>
      <c r="C13" s="144"/>
      <c r="D13" s="207"/>
      <c r="E13" s="221"/>
      <c r="F13" s="221"/>
      <c r="G13" s="221"/>
      <c r="H13" s="221"/>
      <c r="I13" s="221"/>
      <c r="J13" s="222"/>
    </row>
    <row r="14" spans="1:14" ht="51" customHeight="1" x14ac:dyDescent="0.2">
      <c r="A14" s="96" t="s">
        <v>120</v>
      </c>
      <c r="B14" s="104" t="s">
        <v>64</v>
      </c>
      <c r="C14" s="144">
        <v>4319</v>
      </c>
      <c r="D14" s="207">
        <v>701</v>
      </c>
      <c r="E14" s="221">
        <v>3930</v>
      </c>
      <c r="F14" s="221">
        <v>619</v>
      </c>
      <c r="G14" s="221">
        <v>389</v>
      </c>
      <c r="H14" s="221">
        <v>82</v>
      </c>
      <c r="I14" s="221" t="s">
        <v>62</v>
      </c>
      <c r="J14" s="222" t="s">
        <v>62</v>
      </c>
    </row>
    <row r="15" spans="1:14" ht="0.95" customHeight="1" x14ac:dyDescent="0.2">
      <c r="A15" s="96"/>
      <c r="B15" s="104"/>
      <c r="C15" s="144"/>
      <c r="D15" s="207"/>
      <c r="E15" s="221"/>
      <c r="F15" s="221"/>
      <c r="G15" s="221"/>
      <c r="H15" s="221"/>
      <c r="I15" s="221"/>
      <c r="J15" s="222"/>
    </row>
    <row r="16" spans="1:14" ht="15" customHeight="1" x14ac:dyDescent="0.2">
      <c r="A16" s="96" t="s">
        <v>121</v>
      </c>
      <c r="B16" s="169" t="s">
        <v>5</v>
      </c>
      <c r="C16" s="144">
        <v>20315</v>
      </c>
      <c r="D16" s="207">
        <v>2440</v>
      </c>
      <c r="E16" s="221">
        <v>16592</v>
      </c>
      <c r="F16" s="221">
        <v>2244</v>
      </c>
      <c r="G16" s="221">
        <v>3690</v>
      </c>
      <c r="H16" s="221">
        <v>187</v>
      </c>
      <c r="I16" s="221">
        <v>33</v>
      </c>
      <c r="J16" s="222">
        <v>9</v>
      </c>
    </row>
    <row r="17" spans="1:10" ht="0.95" customHeight="1" x14ac:dyDescent="0.2">
      <c r="A17" s="96"/>
      <c r="B17" s="169"/>
      <c r="C17" s="144"/>
      <c r="D17" s="207"/>
      <c r="E17" s="221"/>
      <c r="F17" s="221"/>
      <c r="G17" s="221"/>
      <c r="H17" s="221"/>
      <c r="I17" s="221"/>
      <c r="J17" s="222"/>
    </row>
    <row r="18" spans="1:10" ht="39.950000000000003" customHeight="1" x14ac:dyDescent="0.2">
      <c r="A18" s="96" t="s">
        <v>122</v>
      </c>
      <c r="B18" s="98" t="s">
        <v>65</v>
      </c>
      <c r="C18" s="144">
        <v>66002</v>
      </c>
      <c r="D18" s="207">
        <v>35116</v>
      </c>
      <c r="E18" s="221">
        <v>49370</v>
      </c>
      <c r="F18" s="221">
        <v>25143</v>
      </c>
      <c r="G18" s="221">
        <v>16570</v>
      </c>
      <c r="H18" s="221">
        <v>9945</v>
      </c>
      <c r="I18" s="221">
        <v>62</v>
      </c>
      <c r="J18" s="222">
        <v>28</v>
      </c>
    </row>
    <row r="19" spans="1:10" ht="0.95" customHeight="1" x14ac:dyDescent="0.2">
      <c r="A19" s="96"/>
      <c r="B19" s="98"/>
      <c r="C19" s="144"/>
      <c r="D19" s="207"/>
      <c r="E19" s="221"/>
      <c r="F19" s="221"/>
      <c r="G19" s="221"/>
      <c r="H19" s="221"/>
      <c r="I19" s="221"/>
      <c r="J19" s="222"/>
    </row>
    <row r="20" spans="1:10" ht="15" customHeight="1" x14ac:dyDescent="0.2">
      <c r="A20" s="96" t="s">
        <v>123</v>
      </c>
      <c r="B20" s="98" t="s">
        <v>84</v>
      </c>
      <c r="C20" s="144">
        <v>17243</v>
      </c>
      <c r="D20" s="207">
        <v>4604</v>
      </c>
      <c r="E20" s="221">
        <v>15136</v>
      </c>
      <c r="F20" s="221">
        <v>4264</v>
      </c>
      <c r="G20" s="221">
        <v>2080</v>
      </c>
      <c r="H20" s="221">
        <v>327</v>
      </c>
      <c r="I20" s="221">
        <v>27</v>
      </c>
      <c r="J20" s="222">
        <v>13</v>
      </c>
    </row>
    <row r="21" spans="1:10" ht="0.95" customHeight="1" x14ac:dyDescent="0.2">
      <c r="A21" s="96"/>
      <c r="B21" s="98"/>
      <c r="C21" s="144"/>
      <c r="D21" s="207"/>
      <c r="E21" s="221"/>
      <c r="F21" s="221"/>
      <c r="G21" s="221"/>
      <c r="H21" s="221"/>
      <c r="I21" s="221"/>
      <c r="J21" s="222"/>
    </row>
    <row r="22" spans="1:10" ht="28.5" customHeight="1" x14ac:dyDescent="0.2">
      <c r="A22" s="96" t="s">
        <v>124</v>
      </c>
      <c r="B22" s="98" t="s">
        <v>71</v>
      </c>
      <c r="C22" s="144">
        <v>11212</v>
      </c>
      <c r="D22" s="207">
        <v>5988</v>
      </c>
      <c r="E22" s="221">
        <v>8214</v>
      </c>
      <c r="F22" s="221">
        <v>4443</v>
      </c>
      <c r="G22" s="221">
        <v>2983</v>
      </c>
      <c r="H22" s="221">
        <v>1537</v>
      </c>
      <c r="I22" s="221">
        <v>15</v>
      </c>
      <c r="J22" s="222">
        <v>8</v>
      </c>
    </row>
    <row r="23" spans="1:10" ht="0.95" customHeight="1" x14ac:dyDescent="0.2">
      <c r="A23" s="96"/>
      <c r="B23" s="98"/>
      <c r="C23" s="144"/>
      <c r="D23" s="207"/>
      <c r="E23" s="221"/>
      <c r="F23" s="221"/>
      <c r="G23" s="221"/>
      <c r="H23" s="221"/>
      <c r="I23" s="221"/>
      <c r="J23" s="222"/>
    </row>
    <row r="24" spans="1:10" ht="15" customHeight="1" x14ac:dyDescent="0.2">
      <c r="A24" s="96" t="s">
        <v>125</v>
      </c>
      <c r="B24" s="101" t="s">
        <v>66</v>
      </c>
      <c r="C24" s="144">
        <v>22049</v>
      </c>
      <c r="D24" s="207">
        <v>8709</v>
      </c>
      <c r="E24" s="221">
        <v>19169</v>
      </c>
      <c r="F24" s="221">
        <v>7417</v>
      </c>
      <c r="G24" s="221">
        <v>2810</v>
      </c>
      <c r="H24" s="221">
        <v>1271</v>
      </c>
      <c r="I24" s="221">
        <v>70</v>
      </c>
      <c r="J24" s="222">
        <v>21</v>
      </c>
    </row>
    <row r="25" spans="1:10" ht="0.95" customHeight="1" x14ac:dyDescent="0.2">
      <c r="A25" s="96"/>
      <c r="B25" s="101"/>
      <c r="C25" s="144"/>
      <c r="D25" s="207"/>
      <c r="E25" s="221"/>
      <c r="F25" s="221"/>
      <c r="G25" s="221"/>
      <c r="H25" s="221"/>
      <c r="I25" s="221"/>
      <c r="J25" s="222"/>
    </row>
    <row r="26" spans="1:10" ht="28.5" customHeight="1" x14ac:dyDescent="0.2">
      <c r="A26" s="96" t="s">
        <v>126</v>
      </c>
      <c r="B26" s="98" t="s">
        <v>70</v>
      </c>
      <c r="C26" s="144">
        <v>19542</v>
      </c>
      <c r="D26" s="207">
        <v>13098</v>
      </c>
      <c r="E26" s="221">
        <v>18066</v>
      </c>
      <c r="F26" s="221">
        <v>12143</v>
      </c>
      <c r="G26" s="221">
        <v>1390</v>
      </c>
      <c r="H26" s="221">
        <v>903</v>
      </c>
      <c r="I26" s="221">
        <v>86</v>
      </c>
      <c r="J26" s="222">
        <v>52</v>
      </c>
    </row>
    <row r="27" spans="1:10" ht="0.95" customHeight="1" x14ac:dyDescent="0.2">
      <c r="A27" s="96"/>
      <c r="B27" s="98"/>
      <c r="C27" s="144"/>
      <c r="D27" s="207"/>
      <c r="E27" s="221"/>
      <c r="F27" s="221"/>
      <c r="G27" s="221"/>
      <c r="H27" s="221"/>
      <c r="I27" s="221"/>
      <c r="J27" s="222"/>
    </row>
    <row r="28" spans="1:10" ht="15" customHeight="1" x14ac:dyDescent="0.2">
      <c r="A28" s="96" t="s">
        <v>127</v>
      </c>
      <c r="B28" s="98" t="s">
        <v>67</v>
      </c>
      <c r="C28" s="144">
        <v>4070</v>
      </c>
      <c r="D28" s="207">
        <v>1978</v>
      </c>
      <c r="E28" s="221">
        <v>3546</v>
      </c>
      <c r="F28" s="221">
        <v>1664</v>
      </c>
      <c r="G28" s="221">
        <v>522</v>
      </c>
      <c r="H28" s="221">
        <v>314</v>
      </c>
      <c r="I28" s="221">
        <v>2</v>
      </c>
      <c r="J28" s="222" t="s">
        <v>62</v>
      </c>
    </row>
    <row r="29" spans="1:10" ht="0.95" customHeight="1" x14ac:dyDescent="0.2">
      <c r="A29" s="96"/>
      <c r="B29" s="98"/>
      <c r="C29" s="144"/>
      <c r="D29" s="207"/>
      <c r="E29" s="221"/>
      <c r="F29" s="221"/>
      <c r="G29" s="221"/>
      <c r="H29" s="221"/>
      <c r="I29" s="221"/>
      <c r="J29" s="222"/>
    </row>
    <row r="30" spans="1:10" ht="28.5" customHeight="1" x14ac:dyDescent="0.2">
      <c r="A30" s="96" t="s">
        <v>128</v>
      </c>
      <c r="B30" s="98" t="s">
        <v>68</v>
      </c>
      <c r="C30" s="144">
        <v>24544</v>
      </c>
      <c r="D30" s="207">
        <v>11847</v>
      </c>
      <c r="E30" s="221">
        <v>21246</v>
      </c>
      <c r="F30" s="221">
        <v>10191</v>
      </c>
      <c r="G30" s="221">
        <v>3106</v>
      </c>
      <c r="H30" s="221">
        <v>1545</v>
      </c>
      <c r="I30" s="221">
        <v>192</v>
      </c>
      <c r="J30" s="222">
        <v>111</v>
      </c>
    </row>
    <row r="31" spans="1:10" ht="0.95" customHeight="1" x14ac:dyDescent="0.2">
      <c r="A31" s="96"/>
      <c r="B31" s="98"/>
      <c r="C31" s="144"/>
      <c r="D31" s="207"/>
      <c r="E31" s="221"/>
      <c r="F31" s="221"/>
      <c r="G31" s="221"/>
      <c r="H31" s="221"/>
      <c r="I31" s="221"/>
      <c r="J31" s="222"/>
    </row>
    <row r="32" spans="1:10" ht="28.5" customHeight="1" x14ac:dyDescent="0.2">
      <c r="A32" s="96" t="s">
        <v>129</v>
      </c>
      <c r="B32" s="98" t="s">
        <v>69</v>
      </c>
      <c r="C32" s="144">
        <v>22004</v>
      </c>
      <c r="D32" s="207">
        <v>9659</v>
      </c>
      <c r="E32" s="221">
        <v>11607</v>
      </c>
      <c r="F32" s="221">
        <v>4049</v>
      </c>
      <c r="G32" s="221">
        <v>10395</v>
      </c>
      <c r="H32" s="221">
        <v>5610</v>
      </c>
      <c r="I32" s="221">
        <v>2</v>
      </c>
      <c r="J32" s="222" t="s">
        <v>62</v>
      </c>
    </row>
    <row r="33" spans="1:14" ht="0.95" customHeight="1" x14ac:dyDescent="0.2">
      <c r="A33" s="96"/>
      <c r="B33" s="98"/>
      <c r="C33" s="144"/>
      <c r="D33" s="207"/>
      <c r="E33" s="221"/>
      <c r="F33" s="221"/>
      <c r="G33" s="221"/>
      <c r="H33" s="221"/>
      <c r="I33" s="221"/>
      <c r="J33" s="222"/>
    </row>
    <row r="34" spans="1:14" ht="28.5" customHeight="1" x14ac:dyDescent="0.2">
      <c r="A34" s="96" t="s">
        <v>130</v>
      </c>
      <c r="B34" s="98" t="s">
        <v>7</v>
      </c>
      <c r="C34" s="144">
        <v>34184</v>
      </c>
      <c r="D34" s="207">
        <v>18788</v>
      </c>
      <c r="E34" s="221">
        <v>32363</v>
      </c>
      <c r="F34" s="221">
        <v>17654</v>
      </c>
      <c r="G34" s="221">
        <v>1686</v>
      </c>
      <c r="H34" s="221">
        <v>1069</v>
      </c>
      <c r="I34" s="221">
        <v>135</v>
      </c>
      <c r="J34" s="222">
        <v>65</v>
      </c>
    </row>
    <row r="35" spans="1:14" ht="0.95" customHeight="1" x14ac:dyDescent="0.2">
      <c r="A35" s="96"/>
      <c r="B35" s="98"/>
      <c r="C35" s="144"/>
      <c r="D35" s="207"/>
      <c r="E35" s="221"/>
      <c r="F35" s="221"/>
      <c r="G35" s="221"/>
      <c r="H35" s="221"/>
      <c r="I35" s="221"/>
      <c r="J35" s="222"/>
    </row>
    <row r="36" spans="1:14" ht="15" customHeight="1" x14ac:dyDescent="0.2">
      <c r="A36" s="96" t="s">
        <v>131</v>
      </c>
      <c r="B36" s="169" t="s">
        <v>6</v>
      </c>
      <c r="C36" s="144">
        <v>29495</v>
      </c>
      <c r="D36" s="207">
        <v>22498</v>
      </c>
      <c r="E36" s="221">
        <v>24904</v>
      </c>
      <c r="F36" s="221">
        <v>19224</v>
      </c>
      <c r="G36" s="221">
        <v>4194</v>
      </c>
      <c r="H36" s="221">
        <v>2979</v>
      </c>
      <c r="I36" s="221">
        <v>397</v>
      </c>
      <c r="J36" s="222">
        <v>295</v>
      </c>
    </row>
    <row r="37" spans="1:14" ht="0.95" customHeight="1" x14ac:dyDescent="0.2">
      <c r="A37" s="96"/>
      <c r="B37" s="169"/>
      <c r="C37" s="144"/>
      <c r="D37" s="207"/>
      <c r="E37" s="221"/>
      <c r="F37" s="221"/>
      <c r="G37" s="221"/>
      <c r="H37" s="221"/>
      <c r="I37" s="221"/>
      <c r="J37" s="222"/>
    </row>
    <row r="38" spans="1:14" ht="28.5" customHeight="1" x14ac:dyDescent="0.2">
      <c r="A38" s="96" t="s">
        <v>132</v>
      </c>
      <c r="B38" s="98" t="s">
        <v>72</v>
      </c>
      <c r="C38" s="144">
        <v>28642</v>
      </c>
      <c r="D38" s="207">
        <v>22278</v>
      </c>
      <c r="E38" s="221">
        <v>25853</v>
      </c>
      <c r="F38" s="221">
        <v>20163</v>
      </c>
      <c r="G38" s="221">
        <v>2702</v>
      </c>
      <c r="H38" s="221">
        <v>2050</v>
      </c>
      <c r="I38" s="221">
        <v>87</v>
      </c>
      <c r="J38" s="222">
        <v>65</v>
      </c>
    </row>
    <row r="39" spans="1:14" ht="0.95" customHeight="1" x14ac:dyDescent="0.2">
      <c r="A39" s="96"/>
      <c r="B39" s="98"/>
      <c r="C39" s="144"/>
      <c r="D39" s="207"/>
      <c r="E39" s="221"/>
      <c r="F39" s="221"/>
      <c r="G39" s="221"/>
      <c r="H39" s="221"/>
      <c r="I39" s="221"/>
      <c r="J39" s="222"/>
    </row>
    <row r="40" spans="1:14" ht="15" customHeight="1" x14ac:dyDescent="0.2">
      <c r="A40" s="96" t="s">
        <v>133</v>
      </c>
      <c r="B40" s="98" t="s">
        <v>74</v>
      </c>
      <c r="C40" s="144">
        <v>7897</v>
      </c>
      <c r="D40" s="207">
        <v>4491</v>
      </c>
      <c r="E40" s="221">
        <v>6183</v>
      </c>
      <c r="F40" s="221">
        <v>3514</v>
      </c>
      <c r="G40" s="221">
        <v>1701</v>
      </c>
      <c r="H40" s="221">
        <v>968</v>
      </c>
      <c r="I40" s="221">
        <v>13</v>
      </c>
      <c r="J40" s="222">
        <v>9</v>
      </c>
    </row>
    <row r="41" spans="1:14" ht="0.95" customHeight="1" x14ac:dyDescent="0.2">
      <c r="A41" s="96"/>
      <c r="B41" s="98"/>
      <c r="C41" s="144"/>
      <c r="D41" s="207"/>
      <c r="E41" s="221"/>
      <c r="F41" s="221"/>
      <c r="G41" s="221"/>
      <c r="H41" s="221"/>
      <c r="I41" s="221"/>
      <c r="J41" s="222"/>
    </row>
    <row r="42" spans="1:14" ht="15" customHeight="1" x14ac:dyDescent="0.2">
      <c r="A42" s="96" t="s">
        <v>134</v>
      </c>
      <c r="B42" s="98" t="s">
        <v>73</v>
      </c>
      <c r="C42" s="144">
        <v>5109</v>
      </c>
      <c r="D42" s="207">
        <v>2970</v>
      </c>
      <c r="E42" s="221">
        <v>4358</v>
      </c>
      <c r="F42" s="221">
        <v>2474</v>
      </c>
      <c r="G42" s="221">
        <v>748</v>
      </c>
      <c r="H42" s="221">
        <v>493</v>
      </c>
      <c r="I42" s="221">
        <v>3</v>
      </c>
      <c r="J42" s="222">
        <v>3</v>
      </c>
    </row>
    <row r="43" spans="1:14" ht="24.75" customHeight="1" x14ac:dyDescent="0.2">
      <c r="A43" s="34" t="s">
        <v>138</v>
      </c>
      <c r="B43" s="34"/>
      <c r="F43" s="39"/>
      <c r="G43" s="39"/>
      <c r="H43" s="39"/>
      <c r="I43" s="39"/>
      <c r="J43" s="70"/>
    </row>
    <row r="44" spans="1:14" ht="15" customHeight="1" x14ac:dyDescent="0.2">
      <c r="B44" s="34"/>
    </row>
    <row r="45" spans="1:14" x14ac:dyDescent="0.2">
      <c r="B45" s="44"/>
      <c r="M45" s="26"/>
      <c r="N45" s="26"/>
    </row>
    <row r="46" spans="1:14" x14ac:dyDescent="0.2">
      <c r="M46" s="26"/>
      <c r="N46" s="26"/>
    </row>
    <row r="47" spans="1:14" x14ac:dyDescent="0.2">
      <c r="M47" s="26"/>
      <c r="N47" s="26"/>
    </row>
    <row r="48" spans="1:14" x14ac:dyDescent="0.2">
      <c r="M48" s="26"/>
      <c r="N48" s="26"/>
    </row>
    <row r="49" spans="12:14" x14ac:dyDescent="0.2">
      <c r="M49" s="26"/>
      <c r="N49" s="26"/>
    </row>
    <row r="50" spans="12:14" x14ac:dyDescent="0.2">
      <c r="M50" s="26"/>
      <c r="N50" s="26"/>
    </row>
    <row r="51" spans="12:14" x14ac:dyDescent="0.2">
      <c r="M51" s="26"/>
      <c r="N51" s="26"/>
    </row>
    <row r="52" spans="12:14" x14ac:dyDescent="0.2">
      <c r="M52" s="26"/>
      <c r="N52" s="26"/>
    </row>
    <row r="53" spans="12:14" x14ac:dyDescent="0.2">
      <c r="M53" s="26"/>
      <c r="N53" s="26"/>
    </row>
    <row r="54" spans="12:14" x14ac:dyDescent="0.2">
      <c r="L54" s="35"/>
      <c r="M54" s="15"/>
    </row>
    <row r="57" spans="12:14" ht="18" customHeight="1" x14ac:dyDescent="0.2"/>
  </sheetData>
  <mergeCells count="7">
    <mergeCell ref="A1:J1"/>
    <mergeCell ref="A5:B5"/>
    <mergeCell ref="I3:J3"/>
    <mergeCell ref="D3:D4"/>
    <mergeCell ref="C3:C4"/>
    <mergeCell ref="G3:H3"/>
    <mergeCell ref="E3:F3"/>
  </mergeCells>
  <phoneticPr fontId="2" type="noConversion"/>
  <printOptions horizontalCentered="1"/>
  <pageMargins left="0.59055118110236227" right="0.59055118110236227" top="0.98425196850393704" bottom="0.59055118110236227" header="0.51181102362204722" footer="0.51181102362204722"/>
  <pageSetup paperSize="9" scale="90" orientation="portrait" r:id="rId1"/>
  <headerFooter alignWithMargins="0">
    <oddFooter>&amp;R&amp;9 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showGridLines="0" workbookViewId="0">
      <pane ySplit="4" topLeftCell="A5" activePane="bottomLeft" state="frozen"/>
      <selection pane="bottomLeft" activeCell="D5" sqref="D5"/>
    </sheetView>
  </sheetViews>
  <sheetFormatPr defaultColWidth="9.33203125" defaultRowHeight="12.75" x14ac:dyDescent="0.2"/>
  <cols>
    <col min="1" max="1" width="2.6640625" style="1" customWidth="1"/>
    <col min="2" max="2" width="22.6640625" style="1" customWidth="1"/>
    <col min="3" max="4" width="11.6640625" style="1" bestFit="1" customWidth="1"/>
    <col min="5" max="5" width="9.33203125" style="1" bestFit="1" customWidth="1"/>
    <col min="6" max="6" width="9" style="1" customWidth="1"/>
    <col min="7" max="7" width="11.6640625" style="1" bestFit="1" customWidth="1"/>
    <col min="8" max="8" width="10.5" style="1" bestFit="1" customWidth="1"/>
    <col min="9" max="9" width="11.6640625" style="1" bestFit="1" customWidth="1"/>
    <col min="10" max="11" width="9.33203125" style="1" bestFit="1" customWidth="1"/>
    <col min="12" max="12" width="10.5" style="1" bestFit="1" customWidth="1"/>
    <col min="13" max="13" width="9.33203125" style="1" bestFit="1" customWidth="1"/>
    <col min="14" max="14" width="10.1640625" style="1" customWidth="1"/>
    <col min="15" max="16384" width="9.33203125" style="1"/>
  </cols>
  <sheetData>
    <row r="1" spans="1:19" ht="15.75" customHeight="1" x14ac:dyDescent="0.25">
      <c r="A1" s="99" t="s">
        <v>108</v>
      </c>
      <c r="B1" s="99"/>
      <c r="C1" s="99"/>
      <c r="D1" s="99"/>
      <c r="E1" s="99"/>
      <c r="F1" s="99"/>
      <c r="G1" s="99"/>
      <c r="H1" s="99"/>
      <c r="I1" s="99"/>
      <c r="J1" s="99"/>
      <c r="K1" s="99"/>
      <c r="L1" s="99"/>
      <c r="M1" s="99"/>
      <c r="N1" s="99"/>
    </row>
    <row r="2" spans="1:19" ht="20.25" customHeight="1" thickBot="1" x14ac:dyDescent="0.25">
      <c r="N2" s="188" t="s">
        <v>185</v>
      </c>
      <c r="O2" s="42"/>
    </row>
    <row r="3" spans="1:19" ht="19.5" customHeight="1" x14ac:dyDescent="0.2">
      <c r="A3" s="3"/>
      <c r="B3" s="41"/>
      <c r="C3" s="295" t="s">
        <v>100</v>
      </c>
      <c r="D3" s="289" t="s">
        <v>189</v>
      </c>
      <c r="E3" s="285"/>
      <c r="F3" s="285"/>
      <c r="G3" s="285"/>
      <c r="H3" s="294" t="s">
        <v>190</v>
      </c>
      <c r="I3" s="294" t="s">
        <v>191</v>
      </c>
      <c r="J3" s="294" t="s">
        <v>192</v>
      </c>
      <c r="K3" s="309" t="s">
        <v>193</v>
      </c>
      <c r="L3" s="309" t="s">
        <v>194</v>
      </c>
      <c r="M3" s="309" t="s">
        <v>195</v>
      </c>
      <c r="N3" s="309" t="s">
        <v>196</v>
      </c>
    </row>
    <row r="4" spans="1:19" ht="38.25" customHeight="1" x14ac:dyDescent="0.2">
      <c r="A4" s="4"/>
      <c r="B4" s="37"/>
      <c r="C4" s="297"/>
      <c r="D4" s="162" t="s">
        <v>1</v>
      </c>
      <c r="E4" s="163" t="s">
        <v>93</v>
      </c>
      <c r="F4" s="163" t="s">
        <v>94</v>
      </c>
      <c r="G4" s="163" t="s">
        <v>10</v>
      </c>
      <c r="H4" s="296"/>
      <c r="I4" s="296"/>
      <c r="J4" s="296"/>
      <c r="K4" s="310"/>
      <c r="L4" s="310"/>
      <c r="M4" s="310"/>
      <c r="N4" s="310"/>
      <c r="Q4" s="1" t="s">
        <v>60</v>
      </c>
    </row>
    <row r="5" spans="1:19" ht="30" customHeight="1" x14ac:dyDescent="0.2">
      <c r="A5" s="108" t="s">
        <v>33</v>
      </c>
      <c r="B5" s="109"/>
      <c r="C5" s="223">
        <v>359576</v>
      </c>
      <c r="D5" s="224">
        <v>112551</v>
      </c>
      <c r="E5" s="224">
        <v>6901</v>
      </c>
      <c r="F5" s="224">
        <v>4059</v>
      </c>
      <c r="G5" s="225">
        <v>101591</v>
      </c>
      <c r="H5" s="226">
        <v>33443</v>
      </c>
      <c r="I5" s="226">
        <v>175895</v>
      </c>
      <c r="J5" s="226">
        <v>8383</v>
      </c>
      <c r="K5" s="226">
        <v>2896</v>
      </c>
      <c r="L5" s="226">
        <v>11752</v>
      </c>
      <c r="M5" s="223">
        <v>2789</v>
      </c>
      <c r="N5" s="227">
        <v>11867</v>
      </c>
    </row>
    <row r="6" spans="1:19" ht="28.5" customHeight="1" x14ac:dyDescent="0.2">
      <c r="A6" s="96" t="s">
        <v>116</v>
      </c>
      <c r="B6" s="98" t="s">
        <v>82</v>
      </c>
      <c r="C6" s="228">
        <v>990</v>
      </c>
      <c r="D6" s="221">
        <v>323</v>
      </c>
      <c r="E6" s="221" t="s">
        <v>62</v>
      </c>
      <c r="F6" s="221">
        <v>3</v>
      </c>
      <c r="G6" s="229">
        <v>320</v>
      </c>
      <c r="H6" s="230">
        <v>39</v>
      </c>
      <c r="I6" s="230">
        <v>364</v>
      </c>
      <c r="J6" s="230">
        <v>119</v>
      </c>
      <c r="K6" s="230">
        <v>1</v>
      </c>
      <c r="L6" s="230">
        <v>42</v>
      </c>
      <c r="M6" s="228">
        <v>5</v>
      </c>
      <c r="N6" s="222">
        <v>97</v>
      </c>
      <c r="S6" s="1" t="s">
        <v>60</v>
      </c>
    </row>
    <row r="7" spans="1:19" ht="15" customHeight="1" x14ac:dyDescent="0.2">
      <c r="A7" s="96" t="s">
        <v>117</v>
      </c>
      <c r="B7" s="169" t="s">
        <v>3</v>
      </c>
      <c r="C7" s="228">
        <v>856</v>
      </c>
      <c r="D7" s="221">
        <v>412</v>
      </c>
      <c r="E7" s="221">
        <v>7</v>
      </c>
      <c r="F7" s="221">
        <v>19</v>
      </c>
      <c r="G7" s="229">
        <v>386</v>
      </c>
      <c r="H7" s="230">
        <v>56</v>
      </c>
      <c r="I7" s="230">
        <v>318</v>
      </c>
      <c r="J7" s="230">
        <v>5</v>
      </c>
      <c r="K7" s="230">
        <v>24</v>
      </c>
      <c r="L7" s="230">
        <v>33</v>
      </c>
      <c r="M7" s="228" t="s">
        <v>62</v>
      </c>
      <c r="N7" s="222">
        <v>8</v>
      </c>
    </row>
    <row r="8" spans="1:19" ht="15" customHeight="1" x14ac:dyDescent="0.2">
      <c r="A8" s="96" t="s">
        <v>118</v>
      </c>
      <c r="B8" s="169" t="s">
        <v>4</v>
      </c>
      <c r="C8" s="228">
        <v>36940</v>
      </c>
      <c r="D8" s="221">
        <v>8135</v>
      </c>
      <c r="E8" s="221">
        <v>122</v>
      </c>
      <c r="F8" s="221">
        <v>458</v>
      </c>
      <c r="G8" s="229">
        <v>7555</v>
      </c>
      <c r="H8" s="230">
        <v>2275</v>
      </c>
      <c r="I8" s="230">
        <v>19818</v>
      </c>
      <c r="J8" s="230">
        <v>1038</v>
      </c>
      <c r="K8" s="230">
        <v>640</v>
      </c>
      <c r="L8" s="230">
        <v>2598</v>
      </c>
      <c r="M8" s="228">
        <v>496</v>
      </c>
      <c r="N8" s="222">
        <v>1940</v>
      </c>
    </row>
    <row r="9" spans="1:19" ht="40.5" customHeight="1" x14ac:dyDescent="0.2">
      <c r="A9" s="96" t="s">
        <v>119</v>
      </c>
      <c r="B9" s="98" t="s">
        <v>63</v>
      </c>
      <c r="C9" s="228">
        <v>4163</v>
      </c>
      <c r="D9" s="221">
        <v>1573</v>
      </c>
      <c r="E9" s="221">
        <v>20</v>
      </c>
      <c r="F9" s="221">
        <v>110</v>
      </c>
      <c r="G9" s="229">
        <v>1443</v>
      </c>
      <c r="H9" s="230">
        <v>422</v>
      </c>
      <c r="I9" s="230">
        <v>1548</v>
      </c>
      <c r="J9" s="230">
        <v>26</v>
      </c>
      <c r="K9" s="230">
        <v>389</v>
      </c>
      <c r="L9" s="230">
        <v>122</v>
      </c>
      <c r="M9" s="228">
        <v>15</v>
      </c>
      <c r="N9" s="222">
        <v>68</v>
      </c>
    </row>
    <row r="10" spans="1:19" ht="66" customHeight="1" x14ac:dyDescent="0.2">
      <c r="A10" s="96" t="s">
        <v>120</v>
      </c>
      <c r="B10" s="98" t="s">
        <v>64</v>
      </c>
      <c r="C10" s="228">
        <v>4319</v>
      </c>
      <c r="D10" s="221">
        <v>488</v>
      </c>
      <c r="E10" s="221">
        <v>4</v>
      </c>
      <c r="F10" s="221">
        <v>20</v>
      </c>
      <c r="G10" s="229">
        <v>464</v>
      </c>
      <c r="H10" s="230">
        <v>200</v>
      </c>
      <c r="I10" s="230">
        <v>2037</v>
      </c>
      <c r="J10" s="230">
        <v>629</v>
      </c>
      <c r="K10" s="230">
        <v>188</v>
      </c>
      <c r="L10" s="230">
        <v>269</v>
      </c>
      <c r="M10" s="228">
        <v>109</v>
      </c>
      <c r="N10" s="222">
        <v>399</v>
      </c>
    </row>
    <row r="11" spans="1:19" ht="15" customHeight="1" x14ac:dyDescent="0.2">
      <c r="A11" s="96" t="s">
        <v>121</v>
      </c>
      <c r="B11" s="169" t="s">
        <v>5</v>
      </c>
      <c r="C11" s="228">
        <v>20315</v>
      </c>
      <c r="D11" s="221">
        <v>2200</v>
      </c>
      <c r="E11" s="221">
        <v>9</v>
      </c>
      <c r="F11" s="221">
        <v>13</v>
      </c>
      <c r="G11" s="229">
        <v>2178</v>
      </c>
      <c r="H11" s="230">
        <v>1304</v>
      </c>
      <c r="I11" s="230">
        <v>10918</v>
      </c>
      <c r="J11" s="230">
        <v>564</v>
      </c>
      <c r="K11" s="230">
        <v>334</v>
      </c>
      <c r="L11" s="230">
        <v>2660</v>
      </c>
      <c r="M11" s="228">
        <v>840</v>
      </c>
      <c r="N11" s="222">
        <v>1495</v>
      </c>
    </row>
    <row r="12" spans="1:19" ht="52.5" customHeight="1" x14ac:dyDescent="0.2">
      <c r="A12" s="96" t="s">
        <v>122</v>
      </c>
      <c r="B12" s="98" t="s">
        <v>65</v>
      </c>
      <c r="C12" s="228">
        <v>66002</v>
      </c>
      <c r="D12" s="221">
        <v>12168</v>
      </c>
      <c r="E12" s="221">
        <v>35</v>
      </c>
      <c r="F12" s="221">
        <v>345</v>
      </c>
      <c r="G12" s="229">
        <v>11788</v>
      </c>
      <c r="H12" s="230">
        <v>4277</v>
      </c>
      <c r="I12" s="230">
        <v>44627</v>
      </c>
      <c r="J12" s="230">
        <v>1214</v>
      </c>
      <c r="K12" s="230">
        <v>301</v>
      </c>
      <c r="L12" s="230">
        <v>1704</v>
      </c>
      <c r="M12" s="228">
        <v>197</v>
      </c>
      <c r="N12" s="222">
        <v>1514</v>
      </c>
    </row>
    <row r="13" spans="1:19" ht="16.5" customHeight="1" x14ac:dyDescent="0.2">
      <c r="A13" s="96" t="s">
        <v>123</v>
      </c>
      <c r="B13" s="98" t="s">
        <v>84</v>
      </c>
      <c r="C13" s="228">
        <v>17243</v>
      </c>
      <c r="D13" s="221">
        <v>2576</v>
      </c>
      <c r="E13" s="221">
        <v>44</v>
      </c>
      <c r="F13" s="221">
        <v>44</v>
      </c>
      <c r="G13" s="229">
        <v>2488</v>
      </c>
      <c r="H13" s="230">
        <v>1178</v>
      </c>
      <c r="I13" s="230">
        <v>11434</v>
      </c>
      <c r="J13" s="230">
        <v>360</v>
      </c>
      <c r="K13" s="230">
        <v>237</v>
      </c>
      <c r="L13" s="230">
        <v>910</v>
      </c>
      <c r="M13" s="228">
        <v>117</v>
      </c>
      <c r="N13" s="222">
        <v>431</v>
      </c>
    </row>
    <row r="14" spans="1:19" ht="40.5" customHeight="1" x14ac:dyDescent="0.2">
      <c r="A14" s="96" t="s">
        <v>124</v>
      </c>
      <c r="B14" s="98" t="s">
        <v>71</v>
      </c>
      <c r="C14" s="228">
        <v>11212</v>
      </c>
      <c r="D14" s="221">
        <v>765</v>
      </c>
      <c r="E14" s="221" t="s">
        <v>62</v>
      </c>
      <c r="F14" s="221">
        <v>16</v>
      </c>
      <c r="G14" s="229">
        <v>749</v>
      </c>
      <c r="H14" s="230">
        <v>356</v>
      </c>
      <c r="I14" s="230">
        <v>8031</v>
      </c>
      <c r="J14" s="230">
        <v>292</v>
      </c>
      <c r="K14" s="230">
        <v>116</v>
      </c>
      <c r="L14" s="230">
        <v>610</v>
      </c>
      <c r="M14" s="228">
        <v>266</v>
      </c>
      <c r="N14" s="222">
        <v>776</v>
      </c>
    </row>
    <row r="15" spans="1:19" ht="28.5" customHeight="1" x14ac:dyDescent="0.2">
      <c r="A15" s="96" t="s">
        <v>125</v>
      </c>
      <c r="B15" s="101" t="s">
        <v>66</v>
      </c>
      <c r="C15" s="228">
        <v>22049</v>
      </c>
      <c r="D15" s="221">
        <v>10893</v>
      </c>
      <c r="E15" s="221">
        <v>39</v>
      </c>
      <c r="F15" s="221">
        <v>520</v>
      </c>
      <c r="G15" s="229">
        <v>10334</v>
      </c>
      <c r="H15" s="230">
        <v>2616</v>
      </c>
      <c r="I15" s="230">
        <v>8165</v>
      </c>
      <c r="J15" s="230">
        <v>82</v>
      </c>
      <c r="K15" s="230">
        <v>107</v>
      </c>
      <c r="L15" s="230">
        <v>96</v>
      </c>
      <c r="M15" s="228">
        <v>16</v>
      </c>
      <c r="N15" s="222">
        <v>74</v>
      </c>
    </row>
    <row r="16" spans="1:19" ht="28.5" customHeight="1" x14ac:dyDescent="0.2">
      <c r="A16" s="96" t="s">
        <v>126</v>
      </c>
      <c r="B16" s="98" t="s">
        <v>70</v>
      </c>
      <c r="C16" s="228">
        <v>19542</v>
      </c>
      <c r="D16" s="221">
        <v>9821</v>
      </c>
      <c r="E16" s="221">
        <v>31</v>
      </c>
      <c r="F16" s="221">
        <v>327</v>
      </c>
      <c r="G16" s="229">
        <v>9463</v>
      </c>
      <c r="H16" s="230">
        <v>2378</v>
      </c>
      <c r="I16" s="230">
        <v>7190</v>
      </c>
      <c r="J16" s="230">
        <v>70</v>
      </c>
      <c r="K16" s="230">
        <v>6</v>
      </c>
      <c r="L16" s="230">
        <v>45</v>
      </c>
      <c r="M16" s="228">
        <v>2</v>
      </c>
      <c r="N16" s="222">
        <v>30</v>
      </c>
    </row>
    <row r="17" spans="1:14" ht="28.5" customHeight="1" x14ac:dyDescent="0.2">
      <c r="A17" s="96" t="s">
        <v>127</v>
      </c>
      <c r="B17" s="98" t="s">
        <v>67</v>
      </c>
      <c r="C17" s="228">
        <v>4070</v>
      </c>
      <c r="D17" s="221">
        <v>807</v>
      </c>
      <c r="E17" s="221">
        <v>2</v>
      </c>
      <c r="F17" s="221">
        <v>15</v>
      </c>
      <c r="G17" s="229">
        <v>790</v>
      </c>
      <c r="H17" s="230">
        <v>333</v>
      </c>
      <c r="I17" s="230">
        <v>2212</v>
      </c>
      <c r="J17" s="230">
        <v>82</v>
      </c>
      <c r="K17" s="230">
        <v>22</v>
      </c>
      <c r="L17" s="230">
        <v>170</v>
      </c>
      <c r="M17" s="228">
        <v>38</v>
      </c>
      <c r="N17" s="222">
        <v>406</v>
      </c>
    </row>
    <row r="18" spans="1:14" ht="28.5" customHeight="1" x14ac:dyDescent="0.2">
      <c r="A18" s="96" t="s">
        <v>128</v>
      </c>
      <c r="B18" s="98" t="s">
        <v>68</v>
      </c>
      <c r="C18" s="228">
        <v>24544</v>
      </c>
      <c r="D18" s="221">
        <v>14049</v>
      </c>
      <c r="E18" s="221">
        <v>831</v>
      </c>
      <c r="F18" s="221">
        <v>391</v>
      </c>
      <c r="G18" s="229">
        <v>12827</v>
      </c>
      <c r="H18" s="230">
        <v>2099</v>
      </c>
      <c r="I18" s="230">
        <v>7543</v>
      </c>
      <c r="J18" s="230">
        <v>175</v>
      </c>
      <c r="K18" s="230">
        <v>149</v>
      </c>
      <c r="L18" s="230">
        <v>290</v>
      </c>
      <c r="M18" s="228">
        <v>54</v>
      </c>
      <c r="N18" s="222">
        <v>185</v>
      </c>
    </row>
    <row r="19" spans="1:14" ht="40.5" customHeight="1" x14ac:dyDescent="0.2">
      <c r="A19" s="96" t="s">
        <v>129</v>
      </c>
      <c r="B19" s="98" t="s">
        <v>69</v>
      </c>
      <c r="C19" s="228">
        <v>22004</v>
      </c>
      <c r="D19" s="221">
        <v>2941</v>
      </c>
      <c r="E19" s="221">
        <v>6</v>
      </c>
      <c r="F19" s="221">
        <v>35</v>
      </c>
      <c r="G19" s="229">
        <v>2900</v>
      </c>
      <c r="H19" s="230">
        <v>1284</v>
      </c>
      <c r="I19" s="230">
        <v>14136</v>
      </c>
      <c r="J19" s="230">
        <v>904</v>
      </c>
      <c r="K19" s="230">
        <v>46</v>
      </c>
      <c r="L19" s="230">
        <v>575</v>
      </c>
      <c r="M19" s="228">
        <v>74</v>
      </c>
      <c r="N19" s="222">
        <v>2044</v>
      </c>
    </row>
    <row r="20" spans="1:14" ht="42" customHeight="1" x14ac:dyDescent="0.2">
      <c r="A20" s="96" t="s">
        <v>130</v>
      </c>
      <c r="B20" s="98" t="s">
        <v>7</v>
      </c>
      <c r="C20" s="228">
        <v>34184</v>
      </c>
      <c r="D20" s="221">
        <v>15956</v>
      </c>
      <c r="E20" s="221">
        <v>302</v>
      </c>
      <c r="F20" s="221">
        <v>699</v>
      </c>
      <c r="G20" s="229">
        <v>14955</v>
      </c>
      <c r="H20" s="230">
        <v>3091</v>
      </c>
      <c r="I20" s="230">
        <v>14218</v>
      </c>
      <c r="J20" s="230">
        <v>346</v>
      </c>
      <c r="K20" s="230">
        <v>93</v>
      </c>
      <c r="L20" s="230">
        <v>311</v>
      </c>
      <c r="M20" s="228">
        <v>49</v>
      </c>
      <c r="N20" s="222">
        <v>120</v>
      </c>
    </row>
    <row r="21" spans="1:14" ht="16.5" customHeight="1" x14ac:dyDescent="0.2">
      <c r="A21" s="96" t="s">
        <v>131</v>
      </c>
      <c r="B21" s="169" t="s">
        <v>6</v>
      </c>
      <c r="C21" s="228">
        <v>29495</v>
      </c>
      <c r="D21" s="221">
        <v>16898</v>
      </c>
      <c r="E21" s="221">
        <v>3899</v>
      </c>
      <c r="F21" s="221">
        <v>370</v>
      </c>
      <c r="G21" s="229">
        <v>12629</v>
      </c>
      <c r="H21" s="230">
        <v>5544</v>
      </c>
      <c r="I21" s="230">
        <v>4340</v>
      </c>
      <c r="J21" s="230">
        <v>824</v>
      </c>
      <c r="K21" s="230">
        <v>105</v>
      </c>
      <c r="L21" s="230">
        <v>573</v>
      </c>
      <c r="M21" s="228">
        <v>86</v>
      </c>
      <c r="N21" s="222">
        <v>1125</v>
      </c>
    </row>
    <row r="22" spans="1:14" ht="28.5" customHeight="1" x14ac:dyDescent="0.2">
      <c r="A22" s="96" t="s">
        <v>132</v>
      </c>
      <c r="B22" s="98" t="s">
        <v>72</v>
      </c>
      <c r="C22" s="228">
        <v>28642</v>
      </c>
      <c r="D22" s="221">
        <v>8279</v>
      </c>
      <c r="E22" s="221">
        <v>1436</v>
      </c>
      <c r="F22" s="221">
        <v>430</v>
      </c>
      <c r="G22" s="229">
        <v>6413</v>
      </c>
      <c r="H22" s="230">
        <v>5052</v>
      </c>
      <c r="I22" s="230">
        <v>12260</v>
      </c>
      <c r="J22" s="230">
        <v>1299</v>
      </c>
      <c r="K22" s="230">
        <v>99</v>
      </c>
      <c r="L22" s="230">
        <v>467</v>
      </c>
      <c r="M22" s="228">
        <v>296</v>
      </c>
      <c r="N22" s="222">
        <v>890</v>
      </c>
    </row>
    <row r="23" spans="1:14" ht="28.5" customHeight="1" x14ac:dyDescent="0.2">
      <c r="A23" s="96" t="s">
        <v>133</v>
      </c>
      <c r="B23" s="98" t="s">
        <v>74</v>
      </c>
      <c r="C23" s="228">
        <v>7897</v>
      </c>
      <c r="D23" s="221">
        <v>2595</v>
      </c>
      <c r="E23" s="221">
        <v>88</v>
      </c>
      <c r="F23" s="221">
        <v>163</v>
      </c>
      <c r="G23" s="229">
        <v>2344</v>
      </c>
      <c r="H23" s="230">
        <v>570</v>
      </c>
      <c r="I23" s="230">
        <v>4168</v>
      </c>
      <c r="J23" s="230">
        <v>242</v>
      </c>
      <c r="K23" s="230">
        <v>23</v>
      </c>
      <c r="L23" s="230">
        <v>130</v>
      </c>
      <c r="M23" s="228">
        <v>27</v>
      </c>
      <c r="N23" s="222">
        <v>142</v>
      </c>
    </row>
    <row r="24" spans="1:14" ht="28.5" customHeight="1" x14ac:dyDescent="0.2">
      <c r="A24" s="96" t="s">
        <v>134</v>
      </c>
      <c r="B24" s="98" t="s">
        <v>73</v>
      </c>
      <c r="C24" s="228">
        <v>5109</v>
      </c>
      <c r="D24" s="221">
        <v>1672</v>
      </c>
      <c r="E24" s="221">
        <v>26</v>
      </c>
      <c r="F24" s="221">
        <v>81</v>
      </c>
      <c r="G24" s="229">
        <v>1565</v>
      </c>
      <c r="H24" s="230">
        <v>369</v>
      </c>
      <c r="I24" s="230">
        <v>2568</v>
      </c>
      <c r="J24" s="230">
        <v>112</v>
      </c>
      <c r="K24" s="230">
        <v>16</v>
      </c>
      <c r="L24" s="230">
        <v>147</v>
      </c>
      <c r="M24" s="228">
        <v>102</v>
      </c>
      <c r="N24" s="222">
        <v>123</v>
      </c>
    </row>
    <row r="25" spans="1:14" ht="24.75" customHeight="1" x14ac:dyDescent="0.2">
      <c r="A25" s="308" t="s">
        <v>138</v>
      </c>
      <c r="B25" s="308"/>
      <c r="C25" s="308"/>
      <c r="D25" s="308"/>
      <c r="N25" s="69"/>
    </row>
  </sheetData>
  <mergeCells count="10">
    <mergeCell ref="A25:D25"/>
    <mergeCell ref="N3:N4"/>
    <mergeCell ref="C3:C4"/>
    <mergeCell ref="K3:K4"/>
    <mergeCell ref="L3:L4"/>
    <mergeCell ref="M3:M4"/>
    <mergeCell ref="D3:G3"/>
    <mergeCell ref="H3:H4"/>
    <mergeCell ref="I3:I4"/>
    <mergeCell ref="J3:J4"/>
  </mergeCells>
  <phoneticPr fontId="2" type="noConversion"/>
  <printOptions horizontalCentered="1"/>
  <pageMargins left="0.59055118110236227" right="0.59055118110236227" top="0.98425196850393704" bottom="0.59055118110236227" header="0.51181102362204722" footer="0.51181102362204722"/>
  <pageSetup paperSize="9" scale="80" orientation="portrait" r:id="rId1"/>
  <headerFooter alignWithMargins="0">
    <oddFooter>&amp;L&amp;9 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11</vt:i4>
      </vt:variant>
    </vt:vector>
  </HeadingPairs>
  <TitlesOfParts>
    <vt:vector size="29" baseType="lpstr">
      <vt:lpstr>Tab.1.1.</vt:lpstr>
      <vt:lpstr>Tab 1.2.</vt:lpstr>
      <vt:lpstr>Tab 1.3.</vt:lpstr>
      <vt:lpstr>graf 1</vt:lpstr>
      <vt:lpstr>Tab 1.4.</vt:lpstr>
      <vt:lpstr>graf 2</vt:lpstr>
      <vt:lpstr>Tab. 2.1.i graf 3 </vt:lpstr>
      <vt:lpstr>Tab. 2.2.</vt:lpstr>
      <vt:lpstr>Tab. 2.3.</vt:lpstr>
      <vt:lpstr>Tab. 2.4.</vt:lpstr>
      <vt:lpstr>Tab. 2.5.</vt:lpstr>
      <vt:lpstr>Tab. 3.1.</vt:lpstr>
      <vt:lpstr>Tab. 3.1.nas,1.</vt:lpstr>
      <vt:lpstr>Tab. 3.1.nas,2.</vt:lpstr>
      <vt:lpstr>Tab. 4.1.</vt:lpstr>
      <vt:lpstr>4.2. novo</vt:lpstr>
      <vt:lpstr>Tab. 4.3.</vt:lpstr>
      <vt:lpstr>Metodologija</vt:lpstr>
      <vt:lpstr>'graf 2'!Print_Area</vt:lpstr>
      <vt:lpstr>'Tab 1.2.'!Print_Area</vt:lpstr>
      <vt:lpstr>'Tab 1.3.'!Print_Area</vt:lpstr>
      <vt:lpstr>'Tab. 2.1.i graf 3 '!Print_Area</vt:lpstr>
      <vt:lpstr>'Tab. 2.2.'!Print_Area</vt:lpstr>
      <vt:lpstr>'Tab. 2.3.'!Print_Area</vt:lpstr>
      <vt:lpstr>'Tab. 3.1.'!Print_Area</vt:lpstr>
      <vt:lpstr>'Tab. 3.1.nas,1.'!Print_Area</vt:lpstr>
      <vt:lpstr>'Tab. 3.1.nas,2.'!Print_Area</vt:lpstr>
      <vt:lpstr>'Tab. 4.1.'!Print_Area</vt:lpstr>
      <vt:lpstr>Tab.1.1.!Print_Area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gost</dc:creator>
  <cp:lastModifiedBy>Matea Janeković</cp:lastModifiedBy>
  <cp:lastPrinted>2019-10-01T06:37:35Z</cp:lastPrinted>
  <dcterms:created xsi:type="dcterms:W3CDTF">2003-05-08T09:45:42Z</dcterms:created>
  <dcterms:modified xsi:type="dcterms:W3CDTF">2019-10-01T08:52:32Z</dcterms:modified>
</cp:coreProperties>
</file>